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sbour\Documents\CLWA\New website\About\watershed info\AA Watershed Survey copy\AA Watershed Survey copy\"/>
    </mc:Choice>
  </mc:AlternateContent>
  <xr:revisionPtr revIDLastSave="0" documentId="13_ncr:1_{797759F5-001D-4DA8-8FB1-2A4C54105A91}" xr6:coauthVersionLast="47" xr6:coauthVersionMax="47" xr10:uidLastSave="{00000000-0000-0000-0000-000000000000}"/>
  <bookViews>
    <workbookView xWindow="-108" yWindow="-108" windowWidth="23256" windowHeight="12576" firstSheet="1" activeTab="3" xr2:uid="{00000000-000D-0000-FFFF-FFFF00000000}"/>
  </bookViews>
  <sheets>
    <sheet name="Table for Final Brochure" sheetId="1" r:id="rId1"/>
    <sheet name="Pat completed projects Panther" sheetId="4" r:id="rId2"/>
    <sheet name="2011-2016 319 Sites" sheetId="8" r:id="rId3"/>
    <sheet name="Phase II Tracker" sheetId="10" r:id="rId4"/>
  </sheets>
  <definedNames>
    <definedName name="_xlnm.Print_Area" localSheetId="3">'Phase II Tracker'!$A$1:$Y$143</definedName>
  </definedNames>
  <calcPr calcId="181029"/>
</workbook>
</file>

<file path=xl/calcChain.xml><?xml version="1.0" encoding="utf-8"?>
<calcChain xmlns="http://schemas.openxmlformats.org/spreadsheetml/2006/main">
  <c r="L38" i="8" l="1"/>
  <c r="K38" i="8"/>
  <c r="E16" i="4"/>
  <c r="D16" i="4"/>
</calcChain>
</file>

<file path=xl/sharedStrings.xml><?xml version="1.0" encoding="utf-8"?>
<sst xmlns="http://schemas.openxmlformats.org/spreadsheetml/2006/main" count="1717" uniqueCount="923">
  <si>
    <t xml:space="preserve">Site # </t>
  </si>
  <si>
    <t>NPS Type</t>
  </si>
  <si>
    <t>Site ID</t>
  </si>
  <si>
    <t>Grant Cost</t>
  </si>
  <si>
    <t>Match</t>
  </si>
  <si>
    <t xml:space="preserve">Residential </t>
  </si>
  <si>
    <t>74 Hancock Rd.</t>
  </si>
  <si>
    <t>60  Hancock Rd.</t>
  </si>
  <si>
    <t>27 Crescent Shore Rd.</t>
  </si>
  <si>
    <t>66 Myron Hall Rd.</t>
  </si>
  <si>
    <t>6 Summer Hill Lane</t>
  </si>
  <si>
    <t>128 Dryad Woods Rd.</t>
  </si>
  <si>
    <t>76 Myron Hall Rd.</t>
  </si>
  <si>
    <t>20 Berry Cove Rd.</t>
  </si>
  <si>
    <t>51 Haskell Rd.</t>
  </si>
  <si>
    <t>Youth Camp</t>
  </si>
  <si>
    <t xml:space="preserve">Camp Laurel South - Ski Beach </t>
  </si>
  <si>
    <t>NPS Site</t>
  </si>
  <si>
    <t xml:space="preserve">Northern Pines Rd </t>
  </si>
  <si>
    <t>Hancock Road ROW</t>
  </si>
  <si>
    <t>Mountain/Conesca Rd. Ditches</t>
  </si>
  <si>
    <t xml:space="preserve">Town Beach Buffer </t>
  </si>
  <si>
    <t xml:space="preserve">Dryad Woods Rd. </t>
  </si>
  <si>
    <t xml:space="preserve">Route 85 @ Plains Rd. </t>
  </si>
  <si>
    <t xml:space="preserve">Town Boat Launch  </t>
  </si>
  <si>
    <t>Town Beach/Parking Area</t>
  </si>
  <si>
    <t xml:space="preserve">Camp Agawam - Shop Cabin </t>
  </si>
  <si>
    <t xml:space="preserve">Camp Agawam - Staff Cabin </t>
  </si>
  <si>
    <t>Camp Agawam- Frog Hollow Rd.</t>
  </si>
  <si>
    <t>Crescent Lake Cottages</t>
  </si>
  <si>
    <t>Hansen Driveway-DWR</t>
  </si>
  <si>
    <t xml:space="preserve">Route 85/Plains Rd. </t>
  </si>
  <si>
    <t>Cost-Share</t>
  </si>
  <si>
    <t>Haskell Ave (non-rd assoc)</t>
  </si>
  <si>
    <t>Hancock Road Road</t>
  </si>
  <si>
    <t>Site #</t>
  </si>
  <si>
    <t>Land Use</t>
  </si>
  <si>
    <t>Location*</t>
  </si>
  <si>
    <t>Description of Problem</t>
  </si>
  <si>
    <t xml:space="preserve">Landowner name &amp; contact info. </t>
  </si>
  <si>
    <t>Date Identified</t>
  </si>
  <si>
    <t>Before Photo**</t>
  </si>
  <si>
    <t>Year Fixed</t>
  </si>
  <si>
    <t>Description of Work Completed</t>
  </si>
  <si>
    <t>After Photo**</t>
  </si>
  <si>
    <t>Funding Source</t>
  </si>
  <si>
    <t>Date Inspected</t>
  </si>
  <si>
    <t>Private Road</t>
  </si>
  <si>
    <t>Residential</t>
  </si>
  <si>
    <t>Driveway</t>
  </si>
  <si>
    <t>Tax Map &amp; Lot</t>
  </si>
  <si>
    <t>Latitude</t>
  </si>
  <si>
    <t>Longitude</t>
  </si>
  <si>
    <t>Street Name</t>
  </si>
  <si>
    <t>Landowner</t>
  </si>
  <si>
    <t>Initial Recommendations</t>
  </si>
  <si>
    <t>2011 Recommendations</t>
  </si>
  <si>
    <t>Type of problem</t>
  </si>
  <si>
    <t>Area</t>
  </si>
  <si>
    <t>Impact</t>
  </si>
  <si>
    <t>1-30</t>
  </si>
  <si>
    <t>town road</t>
  </si>
  <si>
    <t>12&amp;?</t>
  </si>
  <si>
    <t>Raymond Hill Road</t>
  </si>
  <si>
    <t>medium</t>
  </si>
  <si>
    <t>2-01</t>
  </si>
  <si>
    <t>private road</t>
  </si>
  <si>
    <t>12 &amp; 57</t>
  </si>
  <si>
    <t>Dryad Woods Road</t>
  </si>
  <si>
    <t>Rand</t>
  </si>
  <si>
    <t>unstable culvert outlet, severe ditch erosion, roadside plow/grader berm</t>
  </si>
  <si>
    <t>reshape/vegetate ditch, dig diversion ditch to field, rip rap culvert inlet</t>
  </si>
  <si>
    <t>armor outlet, lengthen culvert; vegetate and reshape ditch, armor with stone, install sediment pools; remove grader/plow berms; grade road to shed water into two existing turnouts on opposite side of road</t>
  </si>
  <si>
    <t>ditch erosion, unstable culvert inlet</t>
  </si>
  <si>
    <t>220'</t>
  </si>
  <si>
    <t>high</t>
  </si>
  <si>
    <t>reshaped ditch, rip rapped culvert</t>
  </si>
  <si>
    <t>1-16</t>
  </si>
  <si>
    <t>residential</t>
  </si>
  <si>
    <t>15&amp;24</t>
  </si>
  <si>
    <t>Crescent Shore Road</t>
  </si>
  <si>
    <t>Thomas Kinney</t>
  </si>
  <si>
    <t>12015 PLEASANT PANORAMA VIEW, Austin TX 78758</t>
  </si>
  <si>
    <t>fenced yard; try again when landowner is in</t>
  </si>
  <si>
    <t>terrace and/or install logs or timbers across path to divert runoff to buffer, mulch path</t>
  </si>
  <si>
    <t>pathway erosion</t>
  </si>
  <si>
    <t>Infiltration steps, timber diverters, ECM on path</t>
  </si>
  <si>
    <t>1-25</t>
  </si>
  <si>
    <t>public beach</t>
  </si>
  <si>
    <t>Edwards Road</t>
  </si>
  <si>
    <t>reshape and rip rap bank, establish a vegetated buffer and dedicated pathways</t>
  </si>
  <si>
    <t>slope erosion next to beach, undercut bank</t>
  </si>
  <si>
    <t>plantings, rip rapped bank</t>
  </si>
  <si>
    <t>?&amp;60</t>
  </si>
  <si>
    <t>moderate surface erosion</t>
  </si>
  <si>
    <t>add gravel, build crown in road, install open-top culverts and turnout with sediment trap</t>
  </si>
  <si>
    <t>grade road, install runoff diverters</t>
  </si>
  <si>
    <t>road erosion</t>
  </si>
  <si>
    <t>40'x25'</t>
  </si>
  <si>
    <t>4-09</t>
  </si>
  <si>
    <t>commercial</t>
  </si>
  <si>
    <t>Agawam Road-Casco</t>
  </si>
  <si>
    <t>Camp Agawam</t>
  </si>
  <si>
    <t>moderate surface erosion, undercut shoreline</t>
  </si>
  <si>
    <t>add crushed stone or mulch to courtyard, restrict access to lake shore, establish buffer</t>
  </si>
  <si>
    <t>erosion control mix, establish buffer, redirect water from above</t>
  </si>
  <si>
    <t>slope erosion in cabin courtyard</t>
  </si>
  <si>
    <t>4'x100'</t>
  </si>
  <si>
    <t>low</t>
  </si>
  <si>
    <t>Installed large berm at bottom of slope, installed sediment basin</t>
  </si>
  <si>
    <t>2-02</t>
  </si>
  <si>
    <t xml:space="preserve">reshape/vegetate ditch </t>
  </si>
  <si>
    <t>reshape ditch, install sediment pools before stream/culvert crossing, grade to encourage flow to turnout</t>
  </si>
  <si>
    <t xml:space="preserve">ditch erosion </t>
  </si>
  <si>
    <t>140'</t>
  </si>
  <si>
    <t>reshaped ditching, installed new road surface with geotextile fabric</t>
  </si>
  <si>
    <t>2-17</t>
  </si>
  <si>
    <t>31&amp;53</t>
  </si>
  <si>
    <t>Litchfield Road</t>
  </si>
  <si>
    <t>Hugh Savage</t>
  </si>
  <si>
    <t>11 LAUREL RD, Brunswick, Me 04011</t>
  </si>
  <si>
    <t>establish vegetated buffer, install waterbar to divert runoff to buffer</t>
  </si>
  <si>
    <t>Install rubber diverter, infiltration trench at dripline, drywell at gutter downspout, mulch/erosion control mix, establish buffer</t>
  </si>
  <si>
    <t>slope erosion beside camp</t>
  </si>
  <si>
    <t>10'x12' (x2)</t>
  </si>
  <si>
    <t>established buffer, installed water bars, ECM</t>
  </si>
  <si>
    <t>1-03</t>
  </si>
  <si>
    <t>33&amp;5</t>
  </si>
  <si>
    <t>Herman Gatchell</t>
  </si>
  <si>
    <t>8 RICHARDS TERRACE 
LEWISTON, ME 04240</t>
  </si>
  <si>
    <t>infiltration trench, add to buffer</t>
  </si>
  <si>
    <t>100'</t>
  </si>
  <si>
    <t>Infiltration steps, dripline trench, ECM</t>
  </si>
  <si>
    <t>1-18</t>
  </si>
  <si>
    <t>15&amp;38</t>
  </si>
  <si>
    <t>Hancock Road</t>
  </si>
  <si>
    <t>John Belding</t>
  </si>
  <si>
    <t>32 ATHERTON ROAD 
ENFIELD, NH 03748</t>
  </si>
  <si>
    <t>stabilize foot path; install infiltration steps/runoff diverters, erosion control mix, add to buffer</t>
  </si>
  <si>
    <t>ECM covered bare soil, plantings, timbers</t>
  </si>
  <si>
    <t>2-24</t>
  </si>
  <si>
    <t>33&amp;2a</t>
  </si>
  <si>
    <t>C/O MATTHEW RODRIGUE211 NORTH END AVE APT 16Q 
NEW YORK, NY 10282</t>
  </si>
  <si>
    <t>slight surface erosion on path, inadequate shoreline vegetation</t>
  </si>
  <si>
    <t>establish a vegetated buffer</t>
  </si>
  <si>
    <t>define foot path, install runoff diverter, erosion control mulch, add to buffer, allow trees and shrubs to grow up</t>
  </si>
  <si>
    <t>slope erosion between camp and lake</t>
  </si>
  <si>
    <t>Enhanced buffer, defined path to lake</t>
  </si>
  <si>
    <t>3-11</t>
  </si>
  <si>
    <t>2-29</t>
  </si>
  <si>
    <t>30&amp;56</t>
  </si>
  <si>
    <t>Haskell Ave</t>
  </si>
  <si>
    <t>46 SNOW HILL ROAD 
NEW GLOUCESTER, ME 04260</t>
  </si>
  <si>
    <t>erosion</t>
  </si>
  <si>
    <t>terrace and/or install logs or timbers across slope to divert runoff to buffer, mulch</t>
  </si>
  <si>
    <t>slope erosion next to camp, pathway erosion</t>
  </si>
  <si>
    <t>5'x40'</t>
  </si>
  <si>
    <t>Defined parking area with crushed stone and timbers, enhanced buffer, installed timbers along path, ECM</t>
  </si>
  <si>
    <t>3-14</t>
  </si>
  <si>
    <t>30&amp;39</t>
  </si>
  <si>
    <t>8 Carey's Pt. Lane</t>
  </si>
  <si>
    <t>Mason Craig</t>
  </si>
  <si>
    <t>59 HAY FIELD DRIVE 
GORHAM, ME 04038</t>
  </si>
  <si>
    <t>bare soil</t>
  </si>
  <si>
    <t>remove fill, reestablish former topography and vegetated buffer</t>
  </si>
  <si>
    <t>erosion control mix, establish buffer, no raking</t>
  </si>
  <si>
    <t>shoreline erosion</t>
  </si>
  <si>
    <t>10' x 30'</t>
  </si>
  <si>
    <t>3-16</t>
  </si>
  <si>
    <t>30&amp;37</t>
  </si>
  <si>
    <t>Charles Whitten</t>
  </si>
  <si>
    <t>135 SOUTH ST 
GORHAM, ME 04038</t>
  </si>
  <si>
    <t>slight surface erosion, bare soil</t>
  </si>
  <si>
    <t>establish vegetated buffer</t>
  </si>
  <si>
    <t>infiltration steps, infiltration trench @ roof dripline, establish buffer, no raking</t>
  </si>
  <si>
    <t>retrofit infiltration steps, installed dripline trench, waterbar at top of stairs</t>
  </si>
  <si>
    <t>4-12</t>
  </si>
  <si>
    <t>12&amp;37</t>
  </si>
  <si>
    <t>Carol Place</t>
  </si>
  <si>
    <t xml:space="preserve">PO BOX 342 
RAYMOND, ME 04071
</t>
  </si>
  <si>
    <t xml:space="preserve">beach access and path erosion </t>
  </si>
  <si>
    <t>re-route foot traffic around slope to terrace above beach, vegetate slope</t>
  </si>
  <si>
    <t>slope erosion next to beach</t>
  </si>
  <si>
    <t>20'x30'</t>
  </si>
  <si>
    <t>2-03</t>
  </si>
  <si>
    <t>slight ditch erosion, roadside plow/grader berm, road material washing into culvert at outlet</t>
  </si>
  <si>
    <t>clear/vegetate ditch</t>
  </si>
  <si>
    <t>install sediment pools before ditch enters stream, remove berms, reshape road, install turnout</t>
  </si>
  <si>
    <t>installed sediment pools, installed ditching and turnouts</t>
  </si>
  <si>
    <t>2-14</t>
  </si>
  <si>
    <t>32&amp;7</t>
  </si>
  <si>
    <t>Big Pine Road</t>
  </si>
  <si>
    <t>David Bartlett</t>
  </si>
  <si>
    <t>608 ROYAL GRANT DR, Chesapeake Va 23322</t>
  </si>
  <si>
    <t>bare soil, uncovered pile around newly installed well</t>
  </si>
  <si>
    <t>divert water off driveway, install water bars, add crushed stone or gravel</t>
  </si>
  <si>
    <t>define foot path, cover soil pile, reseed bare soil</t>
  </si>
  <si>
    <t>driveway erosion</t>
  </si>
  <si>
    <t>20'x15'</t>
  </si>
  <si>
    <t>built up driveway with crushed stone, installed rubber razor</t>
  </si>
  <si>
    <t>2-16</t>
  </si>
  <si>
    <t>driveway</t>
  </si>
  <si>
    <t>32&amp;3</t>
  </si>
  <si>
    <t>Bartlett? Lois Bachelor</t>
  </si>
  <si>
    <t>26 Big Pine Road
Raymond, Me 04071</t>
  </si>
  <si>
    <t>divert water off driveway with turnouts, add crushed stone or gravel</t>
  </si>
  <si>
    <t>add new surface material: recycled asphalt; install rubber diverter, install turnouts</t>
  </si>
  <si>
    <t>10'x40'</t>
  </si>
  <si>
    <t>built up driveway with crushed stone, installed rubber razor and turnout</t>
  </si>
  <si>
    <t>3-07</t>
  </si>
  <si>
    <t>2-23</t>
  </si>
  <si>
    <t>moderate to severe erosion</t>
  </si>
  <si>
    <t>install speed bump/waterbar at end of pavement, ditch N side of road, install sediment trap</t>
  </si>
  <si>
    <t>200' x 12'</t>
  </si>
  <si>
    <t>Installed turnouts, raised road level and graded away from lake</t>
  </si>
  <si>
    <t>3-08</t>
  </si>
  <si>
    <t>right-of way/private road</t>
  </si>
  <si>
    <t>31&amp;7</t>
  </si>
  <si>
    <t>right-of-way</t>
  </si>
  <si>
    <t>build crown in road, install 2 waterbars with turnouts to buffer</t>
  </si>
  <si>
    <t>install rubber razor/waterbar</t>
  </si>
  <si>
    <t>15' x 100'</t>
  </si>
  <si>
    <t>regraded ROW entrance, installed rubber razor</t>
  </si>
  <si>
    <t>1-04</t>
  </si>
  <si>
    <t>33&amp;9</t>
  </si>
  <si>
    <t>2 BOWKER STREET 
WALPOLE, MA 02081</t>
  </si>
  <si>
    <t>install waterbar with turnout to buffer, place railroad tie at bottom of drive to retain sediment</t>
  </si>
  <si>
    <t>install runoff diverters</t>
  </si>
  <si>
    <t>bare soil, slight road shoulder erosion, lack of shoreline vegetation</t>
  </si>
  <si>
    <t>150'</t>
  </si>
  <si>
    <t>1-05</t>
  </si>
  <si>
    <t>12&amp;63</t>
  </si>
  <si>
    <t>Naomi road</t>
  </si>
  <si>
    <t>construct retaining wall to terrace beach</t>
  </si>
  <si>
    <t xml:space="preserve">slope erosion on beach </t>
  </si>
  <si>
    <t>1-08</t>
  </si>
  <si>
    <t>add gravel, install waterbar such that runoff is diverted to a level lip spreader on north side of road</t>
  </si>
  <si>
    <t>reshape -crown to north, install runoff diverters</t>
  </si>
  <si>
    <t>1-13</t>
  </si>
  <si>
    <t>15&amp;21</t>
  </si>
  <si>
    <t>Robert Metz</t>
  </si>
  <si>
    <t>23 Crescent Shore Road
Raymond, Me 04071</t>
  </si>
  <si>
    <t>slight surface erosion, bare pathway</t>
  </si>
  <si>
    <t>create meandering path with runoff diverters, mulch/erosion control mix, add to buffer</t>
  </si>
  <si>
    <t xml:space="preserve">250' </t>
  </si>
  <si>
    <t>15&amp;22</t>
  </si>
  <si>
    <t>David, Brian, Stephen Perazone</t>
  </si>
  <si>
    <t>2 NORTH 6TH STREET, Oneonta, Ny 13820</t>
  </si>
  <si>
    <t>undercut shoreline, inadequate shoreline vegetation</t>
  </si>
  <si>
    <t>terrace and/or install logs or timbers across path to diver runoff to buffer, mulch path</t>
  </si>
  <si>
    <t>allow undergrowth to grow, maintain buffer, define foot path, install diverters</t>
  </si>
  <si>
    <t>200'x300'</t>
  </si>
  <si>
    <t>construct retaining wall at bottom of driveway, install waterbars across driveway, vegetate</t>
  </si>
  <si>
    <t>1-15</t>
  </si>
  <si>
    <t>15&amp;23</t>
  </si>
  <si>
    <t>Paul Mahoney</t>
  </si>
  <si>
    <t>50 FLAGG ROAD, westford, ma 01845</t>
  </si>
  <si>
    <t>slight surface erosion, undercut shoreline, inadequate buffer</t>
  </si>
  <si>
    <t>former ground cutting allowed to grow up, establish buffer, no raking, shore stabilization to side and lake side of stairs</t>
  </si>
  <si>
    <t>1-19</t>
  </si>
  <si>
    <t>15&amp;41</t>
  </si>
  <si>
    <t>Edward Simpson</t>
  </si>
  <si>
    <t>166 PHEASANT RIDGE 
SHELTON, CT 06484</t>
  </si>
  <si>
    <t>surface erosion</t>
  </si>
  <si>
    <t>add to buffer, no raking -waterbars installed</t>
  </si>
  <si>
    <t>1-21</t>
  </si>
  <si>
    <t>15&amp;56</t>
  </si>
  <si>
    <t>Curtis Road</t>
  </si>
  <si>
    <t>Camp Pinehurst</t>
  </si>
  <si>
    <t>23 CURTIS RD 
RAYMOND, ME 04071</t>
  </si>
  <si>
    <t>uncooperative landowners</t>
  </si>
  <si>
    <t>1-22</t>
  </si>
  <si>
    <t>28&amp;15</t>
  </si>
  <si>
    <t>John Hubbard</t>
  </si>
  <si>
    <t>12 PASSACONAWAY DRIVE 
BELLERICA, MA 01821</t>
  </si>
  <si>
    <t>culvert issues, leaking pipe that is causing erosion; bare soil</t>
  </si>
  <si>
    <t>stabilize food path, install runoff diverters, infiltration trench at dripline; install catch basins, remove black pipe and allow water to flow through natural buffer</t>
  </si>
  <si>
    <t>1-23</t>
  </si>
  <si>
    <t>Conesca Road</t>
  </si>
  <si>
    <t>unstable inlet/outlet, moderate surface and shoulder erosion, bare soil</t>
  </si>
  <si>
    <t>armor road shoulder with stone or other erosion-resistant material</t>
  </si>
  <si>
    <t>armor with stone</t>
  </si>
  <si>
    <t xml:space="preserve">road shoulder erosion </t>
  </si>
  <si>
    <t>Walter Hebold</t>
  </si>
  <si>
    <t>145 EDWARDS ROAD 
CASCO, ME 04015</t>
  </si>
  <si>
    <t>severe surface erosion; stream bank very unstable</t>
  </si>
  <si>
    <t>stabilize bank</t>
  </si>
  <si>
    <t>2-04</t>
  </si>
  <si>
    <t>12 &amp; 57,
 32&amp;12</t>
  </si>
  <si>
    <t>Rand and Osborne</t>
  </si>
  <si>
    <t>turnouts too close to stream</t>
  </si>
  <si>
    <t>vegetate ditch, shorten turnouts</t>
  </si>
  <si>
    <t>shorten or eliminate turnouts on stream side, encourage turnouts on non-stream side</t>
  </si>
  <si>
    <t>2-05</t>
  </si>
  <si>
    <t>32&amp;12</t>
  </si>
  <si>
    <t>Osborne</t>
  </si>
  <si>
    <t>slight shoulder erosion, no buffer, road too close to stream</t>
  </si>
  <si>
    <t>maintain buffer between road and stream</t>
  </si>
  <si>
    <t>vegetate shoulder, establish buffer and vegetate stream bank</t>
  </si>
  <si>
    <t>30'x15'</t>
  </si>
  <si>
    <t>2-06</t>
  </si>
  <si>
    <t>dig ditch on stream side of road, improve existing turnout</t>
  </si>
  <si>
    <t>remove berms</t>
  </si>
  <si>
    <t>2-08</t>
  </si>
  <si>
    <t>unstable outlet, riprap on one side of culvert, road runoff into stream</t>
  </si>
  <si>
    <t>clear culvert, rip rap inlet/outlet, build plunge pools at ends</t>
  </si>
  <si>
    <t>armor outlet</t>
  </si>
  <si>
    <t>unstable culvert inlet/outlet</t>
  </si>
  <si>
    <t>5'x2'</t>
  </si>
  <si>
    <t>2-09</t>
  </si>
  <si>
    <t>1-10</t>
  </si>
  <si>
    <t>Gail Volk? New owner for 32&amp;12</t>
  </si>
  <si>
    <t>23 FALCON DR 
CUMBERLAND FORE, ME 04110</t>
  </si>
  <si>
    <t>clogged culvert</t>
  </si>
  <si>
    <t>clear culvert, vegetate dirt pile at north end of culvert</t>
  </si>
  <si>
    <t>remove clog</t>
  </si>
  <si>
    <t>plugged culvert</t>
  </si>
  <si>
    <t>2-10</t>
  </si>
  <si>
    <t>32-12</t>
  </si>
  <si>
    <t>Dangon Drive</t>
  </si>
  <si>
    <t>2 driveways to camp</t>
  </si>
  <si>
    <t>close off driveway, vegetate &amp; mulch; vegetate shoulder, install detention basin, install rubber razor</t>
  </si>
  <si>
    <t>2-12</t>
  </si>
  <si>
    <t>32&amp;8</t>
  </si>
  <si>
    <t>Robert McLaughlin</t>
  </si>
  <si>
    <t>21 Big Pine Road
Raymond, Me 04071</t>
  </si>
  <si>
    <t>moderate surface erosion, bare soil, roof runoff erosion, inadequate shoreline erosion</t>
  </si>
  <si>
    <t>mulch bare areas, establish vegetated buffer, terrace/vegetate slope, establish paths</t>
  </si>
  <si>
    <t>define &amp; stabilize foot path, infiltration trench at dripline, mulch/erosion control mix, establish buffer, no raking, reseed soil</t>
  </si>
  <si>
    <t>50'x20'</t>
  </si>
  <si>
    <t>2-13</t>
  </si>
  <si>
    <t>32&amp;6</t>
  </si>
  <si>
    <t>Russell Jameson/for sale</t>
  </si>
  <si>
    <t>44 MOUNTAIN SPRING ROAD, Burlington Ct 06013</t>
  </si>
  <si>
    <t>moderate surface erosion, bare soil, roof/deck runoff erosion</t>
  </si>
  <si>
    <t>50'x10'</t>
  </si>
  <si>
    <t>Russell Jameson</t>
  </si>
  <si>
    <t>moderate surface erosion, no vegetation at open top culvert, clogged culvert</t>
  </si>
  <si>
    <t>install check dam or water bar at bottom of parking area</t>
  </si>
  <si>
    <t>parking area erosion</t>
  </si>
  <si>
    <t>10'x30'</t>
  </si>
  <si>
    <t>2-15</t>
  </si>
  <si>
    <t>32&amp;5</t>
  </si>
  <si>
    <t>Charles Sullivan</t>
  </si>
  <si>
    <t>11 GARDEN COURT, Mystic Ct 06355</t>
  </si>
  <si>
    <t>roof runoff erosion (minor/potential issue), path erosion</t>
  </si>
  <si>
    <t>infiltration steps, infiltration trench at dripline, mulch/erosion control mix</t>
  </si>
  <si>
    <t>8'x12'</t>
  </si>
  <si>
    <t>2-18</t>
  </si>
  <si>
    <t>31&amp;51, 
31&amp;52</t>
  </si>
  <si>
    <t>18, 16 Berry Cove</t>
  </si>
  <si>
    <t xml:space="preserve">Moderate surface erosion, bare soil </t>
  </si>
  <si>
    <t>improve existing turnouts, install waterbar across road to a plunge</t>
  </si>
  <si>
    <t>install rubber diverter, water bar</t>
  </si>
  <si>
    <t>2-19</t>
  </si>
  <si>
    <t>31&amp;52</t>
  </si>
  <si>
    <t>18 Berry Cove</t>
  </si>
  <si>
    <t>Gertrude Chayer</t>
  </si>
  <si>
    <t>334 BROWN ST, Westbrook, me 04082</t>
  </si>
  <si>
    <t>slight surface erosion</t>
  </si>
  <si>
    <t>seed and mulch</t>
  </si>
  <si>
    <t>slope erosion</t>
  </si>
  <si>
    <t>2-20</t>
  </si>
  <si>
    <t>31&amp;51</t>
  </si>
  <si>
    <t>16 Berry Cove</t>
  </si>
  <si>
    <t>Crescent Lake Meggison Fam Trust</t>
  </si>
  <si>
    <t>moderate surface erosion, bank failure, bare soil</t>
  </si>
  <si>
    <t>mulch bare soil, install waterbar across flowpath to divert runoff to buffer</t>
  </si>
  <si>
    <t>2-21</t>
  </si>
  <si>
    <t>driveway/residential</t>
  </si>
  <si>
    <t>31&amp;45</t>
  </si>
  <si>
    <t>579 Webb Mills Road</t>
  </si>
  <si>
    <t>Bruce Draper</t>
  </si>
  <si>
    <t>27 SHANDEL DR, Tewksbury, Ma 01876</t>
  </si>
  <si>
    <t>install waterbar with turnout to buffer</t>
  </si>
  <si>
    <t>45'x15'</t>
  </si>
  <si>
    <t>2-22</t>
  </si>
  <si>
    <t>31&amp;57</t>
  </si>
  <si>
    <t>Dianne Reynolds</t>
  </si>
  <si>
    <t>565 Webb Mills Road, Raymond Me 04071</t>
  </si>
  <si>
    <t>stabilize foot path, install infiltration steps</t>
  </si>
  <si>
    <t>15'-25'</t>
  </si>
  <si>
    <t>2-25</t>
  </si>
  <si>
    <t>33&amp;2b</t>
  </si>
  <si>
    <t>C/O JAMES &amp; ANN BOUCHER26 HERITAGE LANE 
STOW, MA 01775</t>
  </si>
  <si>
    <t>define and stabilize foot path; install runoff diverter</t>
  </si>
  <si>
    <t>2-26</t>
  </si>
  <si>
    <t>33&amp;2</t>
  </si>
  <si>
    <t>16 GRIST MILL DR 
FALMOUTH, ME 04105</t>
  </si>
  <si>
    <t>slight ditch erosion -driveway, bare soil next to stream</t>
  </si>
  <si>
    <t>mulch bare soil for the short term, reinforce slope and vegetate for the long term</t>
  </si>
  <si>
    <t>vegetate driveway ditch, install sediment pools before driveway ditch reaches stream, erosion control mix, reseed bare soil and thinning grass</t>
  </si>
  <si>
    <t>parking area erosion and bare soil around camp</t>
  </si>
  <si>
    <t>high?</t>
  </si>
  <si>
    <t>2-27</t>
  </si>
  <si>
    <t>lack of shoreline vegetation</t>
  </si>
  <si>
    <t>establish buffer</t>
  </si>
  <si>
    <t>2-28</t>
  </si>
  <si>
    <t>33&amp;1</t>
  </si>
  <si>
    <t>Daniel Foster</t>
  </si>
  <si>
    <t>144 DRYAD WOODS ROAD 
RAYMOND, ME 04071-6271</t>
  </si>
  <si>
    <t>lack of shoreline vegetation -stable site besides this</t>
  </si>
  <si>
    <t>establish a vegetated buffer with dedicated pathway to lake</t>
  </si>
  <si>
    <t>32&amp;20</t>
  </si>
  <si>
    <t>Harvey Berman</t>
  </si>
  <si>
    <t>241 PERKINS STUNIT H602 
JAMAICA PLAIN, MA 02130</t>
  </si>
  <si>
    <t>moderate surface erosion, bare soil</t>
  </si>
  <si>
    <t>define &amp; stabilize foot path, infiltration steps, erosion control mix</t>
  </si>
  <si>
    <t>2-32</t>
  </si>
  <si>
    <t>1-17</t>
  </si>
  <si>
    <t>12&amp;56</t>
  </si>
  <si>
    <t>Northern Pines</t>
  </si>
  <si>
    <t>reshape road surfaces, add 2 culverts, 3 plunge pools, level lip spreader and check dam</t>
  </si>
  <si>
    <t>build up road, add new surface material (gravel), install detention basin. Install sediment pools</t>
  </si>
  <si>
    <t>3-01</t>
  </si>
  <si>
    <t>31&amp;43</t>
  </si>
  <si>
    <t>place rip rap along eroding shore</t>
  </si>
  <si>
    <t>3-02</t>
  </si>
  <si>
    <t>slope erosion on each side of camp</t>
  </si>
  <si>
    <t>3-03</t>
  </si>
  <si>
    <t>31&amp;42</t>
  </si>
  <si>
    <t>595 Webb Mills Road</t>
  </si>
  <si>
    <t>Bernard Forest Heirs</t>
  </si>
  <si>
    <t>9525 BLINDPASS RD APT1201 
ST PETE BEACH, FL 33706</t>
  </si>
  <si>
    <t>establish a vegetated buffer, leave pine needles on ground</t>
  </si>
  <si>
    <t>150' x 20'</t>
  </si>
  <si>
    <t>3-04</t>
  </si>
  <si>
    <t>install speed bump/waterbar with turnout to buffer, consider infiltration for turnout water</t>
  </si>
  <si>
    <t>ditch erosion</t>
  </si>
  <si>
    <t>25' x 15'</t>
  </si>
  <si>
    <t>3-05</t>
  </si>
  <si>
    <t>31&amp;39</t>
  </si>
  <si>
    <t>Philip Butterfield</t>
  </si>
  <si>
    <t>7 HASKELL AVE 
RAYMOND, ME 04071</t>
  </si>
  <si>
    <t>reset stone/reduction, fabric installation</t>
  </si>
  <si>
    <t>20' x 15'</t>
  </si>
  <si>
    <t>3-06</t>
  </si>
  <si>
    <t>31&amp;30</t>
  </si>
  <si>
    <t>Robert Cole</t>
  </si>
  <si>
    <t>PO BOX 815 
RAYMOND, ME 04071</t>
  </si>
  <si>
    <t>undercut shoreline</t>
  </si>
  <si>
    <t>establish dense vegetation on shoreline with well-rooted plants</t>
  </si>
  <si>
    <t>ad riprap &amp; geotec to undercut areas</t>
  </si>
  <si>
    <t>3-09</t>
  </si>
  <si>
    <t>30&amp;61</t>
  </si>
  <si>
    <t>Chad Brewer</t>
  </si>
  <si>
    <t>30 ECHO AVE 
PORTSMOUTH, NH 03801</t>
  </si>
  <si>
    <t>place timber at low end of swing area and add mulch, construct crushed stone trench at downspouts</t>
  </si>
  <si>
    <t>erosion control mix, establish buffer, reseed bare soil &amp; thinning grass</t>
  </si>
  <si>
    <t>slope erosion around swing, downspout erosion</t>
  </si>
  <si>
    <t>20'x10'</t>
  </si>
  <si>
    <t>3-10</t>
  </si>
  <si>
    <t>30&amp;62</t>
  </si>
  <si>
    <t>Bell Bruce</t>
  </si>
  <si>
    <t>PO BOX 435 
RAYMOND, ME 04071</t>
  </si>
  <si>
    <t>install log or berm at low end to slow runoff, mulch area in use, vegetate remaining area</t>
  </si>
  <si>
    <t>Infiltration steps, erosion control mix, add to buffer</t>
  </si>
  <si>
    <t>slope erosion around picnic table</t>
  </si>
  <si>
    <t>20' x 10'</t>
  </si>
  <si>
    <t>3-12</t>
  </si>
  <si>
    <t>30&amp;40</t>
  </si>
  <si>
    <t>David Glicos</t>
  </si>
  <si>
    <t>PO BOX 121 
RAYMOND, ME 04071</t>
  </si>
  <si>
    <t>slight to moderate erosion, bare soil</t>
  </si>
  <si>
    <t>reduce size of beach, let buffer grow, stabilize shoreline with well-rooted plants</t>
  </si>
  <si>
    <t>erosion control mix, establish, buffer</t>
  </si>
  <si>
    <t>3-13</t>
  </si>
  <si>
    <t>30&amp;39A</t>
  </si>
  <si>
    <t>15 Carey's Pt</t>
  </si>
  <si>
    <t>KPTV Realty Trust/Trickett</t>
  </si>
  <si>
    <t>infiltration trench @ roof dripline, erosion control mix, establish buffer, no raking</t>
  </si>
  <si>
    <t>bare soil, roof drip</t>
  </si>
  <si>
    <t>12'x12'</t>
  </si>
  <si>
    <t>3-15</t>
  </si>
  <si>
    <t>30&amp;39C</t>
  </si>
  <si>
    <t>3 Carey's Pt</t>
  </si>
  <si>
    <t>Pomroy Trust</t>
  </si>
  <si>
    <t>3-17</t>
  </si>
  <si>
    <t>infiltration steps, establish buffer</t>
  </si>
  <si>
    <t>125'x5'</t>
  </si>
  <si>
    <t>3-18</t>
  </si>
  <si>
    <t>30&amp;31</t>
  </si>
  <si>
    <t>Thomas Vanzini</t>
  </si>
  <si>
    <t>99 PLEASANT ST 
NORTHBORO, MA 01532</t>
  </si>
  <si>
    <t>slight erosion, bare</t>
  </si>
  <si>
    <t>infiltration trench at roof dripline, erosion control mulch, infiltration or plant form between fence and cabin -crushed stone</t>
  </si>
  <si>
    <t>bank erosion</t>
  </si>
  <si>
    <t>4-01</t>
  </si>
  <si>
    <t>187 FISHER STREET 
NEEDHAM, MA 02192</t>
  </si>
  <si>
    <t>undercut, eroding shoreline</t>
  </si>
  <si>
    <t>add to buffer, riprap shoreline?</t>
  </si>
  <si>
    <t>30'x7'</t>
  </si>
  <si>
    <t>4-02</t>
  </si>
  <si>
    <t>Emily Hurd</t>
  </si>
  <si>
    <t>7 BROOK MILL ROAD 
STOW, MA 01775</t>
  </si>
  <si>
    <t>4-03</t>
  </si>
  <si>
    <t>29&amp;20</t>
  </si>
  <si>
    <t>Koenig et al</t>
  </si>
  <si>
    <t>65 POWSLAND ST 
PORTLAND, ME 04102</t>
  </si>
  <si>
    <t>moderate erosion</t>
  </si>
  <si>
    <t>establish a vegetated buffer with dedicated pathway to lake, don't rake duff layer</t>
  </si>
  <si>
    <t>erosion control mix, establish buffer</t>
  </si>
  <si>
    <t>100'x30'</t>
  </si>
  <si>
    <t>4-04</t>
  </si>
  <si>
    <t>29&amp;10</t>
  </si>
  <si>
    <t>Linda R Welles Revocable Trust</t>
  </si>
  <si>
    <t>41 ELM HILL RD 
VERNON, CT 06066</t>
  </si>
  <si>
    <t>establish a vegetated buffer, install logs or timbers across path to divert runoff to buffer</t>
  </si>
  <si>
    <t>erosion control mix, add to buffer</t>
  </si>
  <si>
    <t>20' x 20'</t>
  </si>
  <si>
    <t>4-05</t>
  </si>
  <si>
    <t>29&amp;26</t>
  </si>
  <si>
    <t>Liz Delano</t>
  </si>
  <si>
    <t>68 ALDWORTH STREET 
PORTLAND, ME 04103</t>
  </si>
  <si>
    <t>reduce width of pathway and mulch, establish vegetated buffer on unused area</t>
  </si>
  <si>
    <t>define parking area with timber and crushed rock</t>
  </si>
  <si>
    <t>slope erosion on island path from shore to camp</t>
  </si>
  <si>
    <t>50'x80'</t>
  </si>
  <si>
    <t>29&amp;4, 29&amp;5</t>
  </si>
  <si>
    <t>7,9 Summer Hill Lane</t>
  </si>
  <si>
    <t xml:space="preserve">Timothy Symonds, </t>
  </si>
  <si>
    <t>66 PINE HILL RD 
CASCO, ME 04015</t>
  </si>
  <si>
    <t>moderate and old surface erosion, shoreline erosion</t>
  </si>
  <si>
    <t>define recreation/sitting area, stabilize shoreline, establish buffer, erosion control mix</t>
  </si>
  <si>
    <t>7 Summer Hill</t>
  </si>
  <si>
    <t>Flagg</t>
  </si>
  <si>
    <t>PO BOX 781 
NAPLES, ME 04055</t>
  </si>
  <si>
    <t>see site 4-06</t>
  </si>
  <si>
    <t>4-11</t>
  </si>
  <si>
    <t>12&amp;38</t>
  </si>
  <si>
    <t>Lois Sanborn</t>
  </si>
  <si>
    <t xml:space="preserve">39 VERNITA DRIVE 
GREENLAND, NH 03840
</t>
  </si>
  <si>
    <t xml:space="preserve">slight surface erosion on path </t>
  </si>
  <si>
    <t>mulch pathway</t>
  </si>
  <si>
    <t>stabilize food path, install runoff diverters, erosion control mix</t>
  </si>
  <si>
    <t>armor halfway up slopes from ramp with stone or concrete, vegetate remainder of slopes</t>
  </si>
  <si>
    <t>establish buffer, stabilize shoreline</t>
  </si>
  <si>
    <t>slope erosion on both sides of ramp</t>
  </si>
  <si>
    <t>75'</t>
  </si>
  <si>
    <t>install waterbar to divert runoff from ball court, install dry well for down spouts, vegetate</t>
  </si>
  <si>
    <t>1-02</t>
  </si>
  <si>
    <t>33&amp;4</t>
  </si>
  <si>
    <t>42 Cobb Road</t>
  </si>
  <si>
    <t>FR187A2</t>
  </si>
  <si>
    <t>Richard Craig</t>
  </si>
  <si>
    <t>establish vegetated buffer along shore, terrace or waterbar to divert runoff to buffer</t>
  </si>
  <si>
    <t>add to buffer</t>
  </si>
  <si>
    <t>slope erosion between driveway and dock</t>
  </si>
  <si>
    <t xml:space="preserve">1-02 </t>
  </si>
  <si>
    <t>install waterbar with turnout to buffer, avoid raking area behind basketball hoop</t>
  </si>
  <si>
    <t xml:space="preserve">1-06 </t>
  </si>
  <si>
    <t>install waterbar with turnout to buffer, plunge pool for culvert outlet</t>
  </si>
  <si>
    <t>culvert already installed</t>
  </si>
  <si>
    <t xml:space="preserve">1-07 </t>
  </si>
  <si>
    <t>build crown in road, install waterbar with turnout to level spreaders and buffer, plunge pool for culvert outlet</t>
  </si>
  <si>
    <t>1-09</t>
  </si>
  <si>
    <t>12&amp;75</t>
  </si>
  <si>
    <t>Rosewood Drive</t>
  </si>
  <si>
    <t>Bruce Podhouser</t>
  </si>
  <si>
    <t>15&amp;17</t>
  </si>
  <si>
    <t>Elliott Worcester</t>
  </si>
  <si>
    <t>establish vegetated buffer along shore, mulch picnic area, consider terracing area</t>
  </si>
  <si>
    <t>bare soil in picnic/shore area</t>
  </si>
  <si>
    <t>1-11</t>
  </si>
  <si>
    <t>15&amp;18</t>
  </si>
  <si>
    <t>C/O STANLEY&amp;CAROLINE LEROY Leroy Living Trust</t>
  </si>
  <si>
    <t>expand vegetated buffer up the slope from lake, seed lawn, consider terracing the lawn</t>
  </si>
  <si>
    <t>corrected</t>
  </si>
  <si>
    <t>slope erosion and runoff from lawn</t>
  </si>
  <si>
    <t>15&amp;19</t>
  </si>
  <si>
    <t>Grant Benson 111 ET ALS</t>
  </si>
  <si>
    <t>corrected; clean out open top diverters</t>
  </si>
  <si>
    <t>establish vegetated buffer along shore, mulch picnic area, divert runoff away from area</t>
  </si>
  <si>
    <t>15&amp;26 
or 27</t>
  </si>
  <si>
    <t>Raymond Bersch (60) or Ned Rosen (62)</t>
  </si>
  <si>
    <t>no evidence of pile</t>
  </si>
  <si>
    <t>remove or cover pile</t>
  </si>
  <si>
    <t>exposed soil pile</t>
  </si>
  <si>
    <t>1-20</t>
  </si>
  <si>
    <t>road fixed with new drainage ditches?</t>
  </si>
  <si>
    <t>add coarser gravel to driveway, install waterbars with turnouts to buffer</t>
  </si>
  <si>
    <t>gutter discharge accelerating driveway erosion</t>
  </si>
  <si>
    <t>1-24</t>
  </si>
  <si>
    <t>install larger culvert (rip rap entire downstream side as alternative), rip rap inlet/outlet</t>
  </si>
  <si>
    <t>2-07</t>
  </si>
  <si>
    <t>streambank erosion at former bridge crossing</t>
  </si>
  <si>
    <t>2-11</t>
  </si>
  <si>
    <t>32&amp;9, 
32&amp;10</t>
  </si>
  <si>
    <t>Elizabeth Stonewall</t>
  </si>
  <si>
    <t>add crushed stone or gravel, mulch non-parking areas</t>
  </si>
  <si>
    <t>32&amp;16-19</t>
  </si>
  <si>
    <t>vegetate and maintain ditch, add new culvert under road to reduce ditch length</t>
  </si>
  <si>
    <t>2-30</t>
  </si>
  <si>
    <t>32&amp;18</t>
  </si>
  <si>
    <t>Ann Anderson</t>
  </si>
  <si>
    <t>establish a vegetated buffer, terrace pathway</t>
  </si>
  <si>
    <t>32&amp;15</t>
  </si>
  <si>
    <t>3-19</t>
  </si>
  <si>
    <t>30&amp;28</t>
  </si>
  <si>
    <t>Michael &amp; Stephen Discatio</t>
  </si>
  <si>
    <t>4-10</t>
  </si>
  <si>
    <t>12&amp;37a</t>
  </si>
  <si>
    <t>install winding pathway, vegetate slope, restore tree canopy</t>
  </si>
  <si>
    <t>could add EC mulch along wooden steps</t>
  </si>
  <si>
    <t>slope erosion between trailer and lake</t>
  </si>
  <si>
    <t>vegetate and maintain ditch, add new culvert with plunge pool at stream/road junction</t>
  </si>
  <si>
    <t>32&amp;16</t>
  </si>
  <si>
    <t>Stack</t>
  </si>
  <si>
    <t>build crown in driveway, install waterbars with turnouts</t>
  </si>
  <si>
    <t>dig shallow ditch along Route 85, install check dams or plunge pools in ditch</t>
  </si>
  <si>
    <t>mulch and/or vegetate bare soil, establish a dedicated pathway</t>
  </si>
  <si>
    <t>slope erosion between parking and beach</t>
  </si>
  <si>
    <t>31&amp;41</t>
  </si>
  <si>
    <t>terrace slope to slow and divert runoff, establish vegetated buffer</t>
  </si>
  <si>
    <t>31&amp;37</t>
  </si>
  <si>
    <t>build crown in road, install waterbar with turnout to buffer</t>
  </si>
  <si>
    <t>dig diversion ditch for runoff from driveway, terrace slope to slow runoff, vegetate</t>
  </si>
  <si>
    <t>31&amp;19,
31&amp;27</t>
  </si>
  <si>
    <t>FL121</t>
  </si>
  <si>
    <t>Bonsey/McCormick</t>
  </si>
  <si>
    <t>build crown in driveway, install 3 waterbars with turnouts to buffer</t>
  </si>
  <si>
    <t>31&amp;19, 
31&amp;27</t>
  </si>
  <si>
    <t>install waterbar with turnout to buffer, repair erosion next to garage with stone-filled trench</t>
  </si>
  <si>
    <t>erosion in front of garage</t>
  </si>
  <si>
    <t>31&amp;19</t>
  </si>
  <si>
    <t>terrace and/or install logs or timbers across slope to divert runoff to buffer, vegetate</t>
  </si>
  <si>
    <t>31&amp;27</t>
  </si>
  <si>
    <t>Osmond Bonsey</t>
  </si>
  <si>
    <t>install logs or timbers across slope to divert runoff to buffer, build rock trench under dripline</t>
  </si>
  <si>
    <t>31&amp;19, 
1&amp;27</t>
  </si>
  <si>
    <t>30&amp;59</t>
  </si>
  <si>
    <t>Michelle Glen</t>
  </si>
  <si>
    <t>rock-line south ditch and install sediment trap near lake, install timber and add mulch below camp</t>
  </si>
  <si>
    <t>30&amp;58</t>
  </si>
  <si>
    <t>Marjorie Rollins</t>
  </si>
  <si>
    <t>slope erosion each side of camp, shore erosion</t>
  </si>
  <si>
    <t>30&amp;55</t>
  </si>
  <si>
    <t>Stephen Curtis Trustee</t>
  </si>
  <si>
    <t>let buffer grow, divert downspout flow to buffer, terrace and vegetate remaining slope</t>
  </si>
  <si>
    <t>slope erosion below deck and next to camp</t>
  </si>
  <si>
    <t>30&amp;54</t>
  </si>
  <si>
    <t>Joseph Casavola</t>
  </si>
  <si>
    <t>30&amp;35</t>
  </si>
  <si>
    <t>Rex Bradbury</t>
  </si>
  <si>
    <t>use only stairs to access lake, reinforce slope with earth-stabilizing materials, vegetate</t>
  </si>
  <si>
    <t>31&amp;38</t>
  </si>
  <si>
    <t>Scott Van Ornman</t>
  </si>
  <si>
    <t>buffer</t>
  </si>
  <si>
    <t>K. Johnson</t>
  </si>
  <si>
    <t xml:space="preserve">Install runoff diverter (before steps to lake), reshape and reroute if possible, </t>
  </si>
  <si>
    <t>severe surface erosion into beach access</t>
  </si>
  <si>
    <t>12&amp;81</t>
  </si>
  <si>
    <t>Walter Zaverucha</t>
  </si>
  <si>
    <t>build crown in driveway, divert water away from driveway, install waterbars with turnouts</t>
  </si>
  <si>
    <t>establish vegetated buffer, construct terraces or steps to lake</t>
  </si>
  <si>
    <t>grade driveway so that runoff discharges to buffer to the southwest</t>
  </si>
  <si>
    <t>install logs at bottom of parking area to create a check dam</t>
  </si>
  <si>
    <t>31&amp;48</t>
  </si>
  <si>
    <t>Nathan Kimble</t>
  </si>
  <si>
    <t>mulch and/or vegetate bare soil, install waterbar across slope to divert runoff to buffer</t>
  </si>
  <si>
    <t>Crescent Lake Watershed NPS Protection Project, Phase I</t>
  </si>
  <si>
    <t>Summary of Conservation Matching Grants</t>
  </si>
  <si>
    <t>#</t>
  </si>
  <si>
    <t>Conservation Practice Installed</t>
  </si>
  <si>
    <t>Grant</t>
  </si>
  <si>
    <t>Landowner Match</t>
  </si>
  <si>
    <t>Before Picture</t>
  </si>
  <si>
    <t>After Picture</t>
  </si>
  <si>
    <t>Mark Aranson, 100 Myron Hall Road, Raymond</t>
  </si>
  <si>
    <t>Installed infiltration steps along steep access path to lake</t>
  </si>
  <si>
    <t>NO PHOTO AVAILABLE</t>
  </si>
  <si>
    <t>James Boucher, 158 Dryad Woods Road, Raymond</t>
  </si>
  <si>
    <t>Installed infiltration steps along steep access path to lake, also covered bare soil areas with ECM</t>
  </si>
  <si>
    <t>Gerald Colson, 78 Rosewood Drive, Raymond</t>
  </si>
  <si>
    <t>Spread 10 yards of ECM on bare soil paths toward lake</t>
  </si>
  <si>
    <t>John Calhoun, 29 Haskell Avenue, Raymond</t>
  </si>
  <si>
    <t>Spread 8 yards of ECM on bare soil near shoreline and around property</t>
  </si>
  <si>
    <t>Ellery Dyer, 129 Edwards Road, Casco</t>
  </si>
  <si>
    <t>Installed 30 blueberry bushes and spread 5 yards of ECM along shoreline to enhance buffer</t>
  </si>
  <si>
    <t>Jeanette Hafner, 76 Hancock Road, Raymond</t>
  </si>
  <si>
    <t>Installed two water diverters, 15 plants along shoreline, and spread 5 yards of ECM on bare soil areas</t>
  </si>
  <si>
    <t>Steve McCormick, 56 Northern Pines Road, Raymond</t>
  </si>
  <si>
    <t>Enhanced buffer and stabilized shoreline with 30 point plantings on steep slope</t>
  </si>
  <si>
    <t xml:space="preserve">Adrienne Milics &amp; Richard Craig, 42 Cobb Road, Raymond </t>
  </si>
  <si>
    <t>Installed infiltration steps, dry well, water diverter, and stabilized slopes and parking area with 10 yards ECM</t>
  </si>
  <si>
    <t>Matthew Rodrigue, 162 Dryad Woods Road, Raymond</t>
  </si>
  <si>
    <t>Defined access to water on steep slope with stone steps and ECM</t>
  </si>
  <si>
    <t>Catherine Sanborn, 76 Myron Hall Road, Raymond</t>
  </si>
  <si>
    <t>Stabilized slope, encouraged infiltration, and directed water into buffer area with plantings and paving blocks</t>
  </si>
  <si>
    <t>Charles Whitten, 95 Haskell Avenue, Raymond</t>
  </si>
  <si>
    <t>Installed drip line trench, retrofit steps into infiltration steps, installed water bar and stabilized parking area with crushed stone</t>
  </si>
  <si>
    <t>TOTAL</t>
  </si>
  <si>
    <t>Water bars / crushed stone infiltration steps and erosion control mix to cover bare areas of soil.</t>
  </si>
  <si>
    <t>60 Hancock Road</t>
  </si>
  <si>
    <t>Built-up driveway, installed raised speed bump water bar diverter at top of driveway, installed crushed stone infiltration trench at base of driveway.</t>
  </si>
  <si>
    <t>Installed water bars along walking path to from camp to lake. Covered bare areas of soil with 3 cubic yards of erosion control mix.</t>
  </si>
  <si>
    <t>Cottage Lake Condominium Cottage Association</t>
  </si>
  <si>
    <t>Bernard Laybourne (initial contact/site visit), Greg Gagnier (created and installed water bars), Ryan Jackson (President)</t>
  </si>
  <si>
    <t>Installing 2-3 rubber razor water bars along steep gravel driveway above Route 85 to prevent erosion and the washing of excess sediment into catch basins and directly into Crescent Lake</t>
  </si>
  <si>
    <t>Installed crushed stone French drain at top of driveway to divert runoff from road into adjacent woods. Created water bar retaining wall at base of driveway to further prevent runoff from washing into Crescent Lake. Covered area above water bar/below driveway with erosion control mix.</t>
  </si>
  <si>
    <t>Steve and Trish Fournier</t>
  </si>
  <si>
    <t>Installed erosion control mix berm parallel to shoreline between driveway and steep bank leading to lake to reduce direct sheet flow of stormwater from driveway from going into lake.</t>
  </si>
  <si>
    <t>76 Myron Hall Road, Raymond</t>
  </si>
  <si>
    <t>Stabilized bank between road and house with additional erosion control mix and native plants; Covered bare areas of soil on back and southern side of house with erosion control mix; Added lumber tiers, native plants, and erosion control mulch to steep grassed area in between house and shorefront; Stabilize northern edge of driveway with geotextile and riprap.</t>
  </si>
  <si>
    <t>Installed crushed stone infiltration trench along edge of driveway and covered right-of-way to lake with erosion control mix</t>
  </si>
  <si>
    <t>Northern Pines Rd.</t>
  </si>
  <si>
    <t>Haskell Ave. Non-Rd. Assoc.</t>
  </si>
  <si>
    <t>Town Beach Buffer Planting</t>
  </si>
  <si>
    <t>Conesca/Mtn. Rd. Ditches</t>
  </si>
  <si>
    <t>Hancock Rd. Upper</t>
  </si>
  <si>
    <t>Camp Agawam-Shop Cabin</t>
  </si>
  <si>
    <t>Camp Agawam Staff Cabin</t>
  </si>
  <si>
    <t>Camp Agawam- Frog Hollow</t>
  </si>
  <si>
    <t>Camp Laurel South</t>
  </si>
  <si>
    <t>Boat Access</t>
  </si>
  <si>
    <t>Beach Access</t>
  </si>
  <si>
    <t>Commercial</t>
  </si>
  <si>
    <t>Beach Access/Parking</t>
  </si>
  <si>
    <t>Robert LeClerc, Christ Chapel  Church &amp; Steven Mc. Cormick of N. Pines Rd.</t>
  </si>
  <si>
    <t>Keith Butterfield, Haskell Avenue Landowners</t>
  </si>
  <si>
    <t>Jim Gass, Crescent Woods Road Assoc.</t>
  </si>
  <si>
    <t>Mark Jensen</t>
  </si>
  <si>
    <t>Town of Raymond</t>
  </si>
  <si>
    <t>John Hansen</t>
  </si>
  <si>
    <t>Steep, eroding driveway that drains to the lake.</t>
  </si>
  <si>
    <t>Diehl Estes</t>
  </si>
  <si>
    <t>Roger Christian</t>
  </si>
  <si>
    <t>Entire road reshaped and resurfaced with gravel. Two cross culverts, two plunge pool turnouts and three sections of ditches were installed. Total of 4 sites on N. Pines Rd.</t>
  </si>
  <si>
    <t>Install water bar across Trail, back-fill with gravel, install small detention area and mulch trail.</t>
  </si>
  <si>
    <t>Dryad Woods Rd.</t>
  </si>
  <si>
    <t>Steep eroding roadway lacking adequate ditches and drainage.</t>
  </si>
  <si>
    <t>Haskell Ave resurfaced with gravel, installed turnout, resurfaced portion of roadway with reclaimed asphalt.</t>
  </si>
  <si>
    <t>Steep, eroding gravel road.</t>
  </si>
  <si>
    <t>na</t>
  </si>
  <si>
    <t>Hancock Rd. ROW</t>
  </si>
  <si>
    <t>Installed native plants along the shoreline between boat launch and public beach.</t>
  </si>
  <si>
    <t>Reshaped and enlarged 240 ft. of ditch on the east side of Mountain Rd., armor with stone, stabilize with vegetation and ECM; installed detention basin at base of hill; cleaned out culvert outlet and stabilize with stone and create a plunge pool. 2) create 260 ft. of lined ditch on the south side of Conesca/Edwards Rd. and stabilize side slopes, install detention at end of ditch, install new cross culvert under Emerald Cove Drive with proper outlet protection.</t>
  </si>
  <si>
    <t>Addressed gulley erosion and stabilized road shoulder on N. side of Hancock Rd. Road resurfaced and crowned, new culvert and ditch installed. Ditch lined with rock.</t>
  </si>
  <si>
    <t xml:space="preserve">Replaced existing culvert with larger culvert, stabilized inlet/outlet. Resurfaced and raised road. </t>
  </si>
  <si>
    <t>Installed dripline trenches and ECM on trails and bare soil areas</t>
  </si>
  <si>
    <t>Intalled infiltration steps and ECM on bare soil areas; added mulched berm to direct water into woods.</t>
  </si>
  <si>
    <t>Resurfaced gravel road and installed turnouts.</t>
  </si>
  <si>
    <t>Resurfaced gravel driveway with reclaimed asphalt and installed 4 rubber razors.</t>
  </si>
  <si>
    <t>Stabilized steep slope with coir logs, switch grass and ECM; installed up/down stairs.</t>
  </si>
  <si>
    <t>Extended boat launch and installed pavers, stablized steep bank with riprap, erosion control blanket and ECM.</t>
  </si>
  <si>
    <t>Paved town beach parking area and added curbing.</t>
  </si>
  <si>
    <t>Installed detention basin at bottom of Plains Rd., added curbing and paved road shoulder.</t>
  </si>
  <si>
    <t>Lack of shoreline vegetation.</t>
  </si>
  <si>
    <t>Steep eroding ditches and road banks.</t>
  </si>
  <si>
    <t>Runoff from roadway flows down ROW toward lake.</t>
  </si>
  <si>
    <t>Steep eroding portion of gravel road causing erosion in road and ditches.</t>
  </si>
  <si>
    <t>Poorly shaped road and lack of inlet/outlet protection on culverts.</t>
  </si>
  <si>
    <t>Dripline erosion and bare soil.</t>
  </si>
  <si>
    <t>Runoff from roadway flows down hill past cabin causing erosion.</t>
  </si>
  <si>
    <t>Poor shaping on steep gravel road with lack of adequate drainage toward lake.</t>
  </si>
  <si>
    <t>Large, steep eroding bank used by kids in summer. Tons of sediment loss directly into lake.</t>
  </si>
  <si>
    <t>Bank instablility and direct flow to lake.</t>
  </si>
  <si>
    <t>Sheet erosion and deposition of gravel parking area into catch basin.</t>
  </si>
  <si>
    <t xml:space="preserve">Excess runoff from Plains Rd. causing erosion on Rt. 85 road shoulder. </t>
  </si>
  <si>
    <t>Follow-up Action Needed?</t>
  </si>
  <si>
    <t>see project files</t>
  </si>
  <si>
    <r>
      <t xml:space="preserve">Sediment Reduction </t>
    </r>
    <r>
      <rPr>
        <sz val="11"/>
        <color theme="1"/>
        <rFont val="Calibri"/>
        <family val="2"/>
        <scheme val="minor"/>
      </rPr>
      <t>(tons/yr)</t>
    </r>
  </si>
  <si>
    <t>74 Hancock Road</t>
  </si>
  <si>
    <t>27 Crescent Shore Road</t>
  </si>
  <si>
    <t>6 Summer Lane</t>
  </si>
  <si>
    <t>Joanne Stinson</t>
  </si>
  <si>
    <t>Jon and Kathy Hanson</t>
  </si>
  <si>
    <t>Cathy Sanborn</t>
  </si>
  <si>
    <t>Frank and Bernadette Bruns</t>
  </si>
  <si>
    <t>Ray Bersch</t>
  </si>
  <si>
    <t>Peter and Judi Benson</t>
  </si>
  <si>
    <t>Bare soil on steep slope.</t>
  </si>
  <si>
    <t>Driveway erosion.</t>
  </si>
  <si>
    <t>Eroding walking path to lake.</t>
  </si>
  <si>
    <t>Eroding driveway.</t>
  </si>
  <si>
    <t>Steep driveway causing erosion and runoff into Crescent Lake.</t>
  </si>
  <si>
    <t>Created second earth berm diverter rather than rubber water diverter as suggested because they were unsure they could dig the hole for the rubber diverter. Transplanted a few native plants to steep bank above retaining wall at beach. Landowners have decided to no longer rake the leaf litter in these places.</t>
  </si>
  <si>
    <t>Bank erosion and residential runoff.</t>
  </si>
  <si>
    <t>Sheet flow from driveway to lake.</t>
  </si>
  <si>
    <t>Steep, eroding banks around house and driveway.</t>
  </si>
  <si>
    <t>Installed water bar diverter at end of driveway.</t>
  </si>
  <si>
    <t>Runoff directly into lake from driveway.</t>
  </si>
  <si>
    <t>Runoff from paved driveway flows toward lake.</t>
  </si>
  <si>
    <t>319, Phase I</t>
  </si>
  <si>
    <t>319, Phase II</t>
  </si>
  <si>
    <t>100 Myron Hall Road, Raymond</t>
  </si>
  <si>
    <t>158 Dryad Woods Road, Raymond</t>
  </si>
  <si>
    <t>78 Rosewood Drive, Raymond</t>
  </si>
  <si>
    <t>29 Haskell Avenue, Raymond</t>
  </si>
  <si>
    <t>129 Edwards Road, Casco</t>
  </si>
  <si>
    <t>76 Hancock Road, Raymond</t>
  </si>
  <si>
    <t>56 Northern Pines Road, Raymond</t>
  </si>
  <si>
    <t xml:space="preserve">42 Cobb Road, Raymond </t>
  </si>
  <si>
    <t>162 Dryad Woods Road, Raymond</t>
  </si>
  <si>
    <t>95 Haskell Avenue, Raymond</t>
  </si>
  <si>
    <t>Mark Aranson</t>
  </si>
  <si>
    <t>James Boucher</t>
  </si>
  <si>
    <t>Gerald Colson</t>
  </si>
  <si>
    <t>John Calhoun</t>
  </si>
  <si>
    <t>Ellery Dyer</t>
  </si>
  <si>
    <t>Jeanette Hafner</t>
  </si>
  <si>
    <t>Steve McCormick</t>
  </si>
  <si>
    <t>Adrienne Milics &amp; Richard Craig</t>
  </si>
  <si>
    <t>Eroding lake access</t>
  </si>
  <si>
    <t>Bare eroding soil drains to lake</t>
  </si>
  <si>
    <t>Bare soil on shoreline</t>
  </si>
  <si>
    <t>Lack of shoreline buffer</t>
  </si>
  <si>
    <t>Runoff toward lake and bare soil</t>
  </si>
  <si>
    <t>Lack of shoreline buffer and steep bank</t>
  </si>
  <si>
    <t>Eroding path, roof runoff, erosion on parking area and eroding bank</t>
  </si>
  <si>
    <t>Steep path leading to shore with bare soil</t>
  </si>
  <si>
    <t>Steep slope</t>
  </si>
  <si>
    <t>Roof runoff, eroding walkway and parking area</t>
  </si>
  <si>
    <t>Beach access</t>
  </si>
  <si>
    <t>Catherine Sanborn</t>
  </si>
  <si>
    <t>Matthew Rodrigue</t>
  </si>
  <si>
    <t>Refer to 2011 Final Report Appendix A</t>
  </si>
  <si>
    <t>Town Road</t>
  </si>
  <si>
    <t>162 Dryad Woods Road</t>
  </si>
  <si>
    <t>76 Myron Hall Road</t>
  </si>
  <si>
    <t>95 Haskell Avenue</t>
  </si>
  <si>
    <t>56 Northern Pines Road</t>
  </si>
  <si>
    <t>76 Hancock Road</t>
  </si>
  <si>
    <t>29 Haskell Avenue</t>
  </si>
  <si>
    <t>100 Myron Hall Road</t>
  </si>
  <si>
    <t>565 Webb Mills Road</t>
  </si>
  <si>
    <t>7 Crescent Shore Road</t>
  </si>
  <si>
    <t>44Cobb Road</t>
  </si>
  <si>
    <t>84 Hancock Road</t>
  </si>
  <si>
    <t>53 Haskell Ave</t>
  </si>
  <si>
    <t>95 Haskell Ave</t>
  </si>
  <si>
    <t>73 Kingsley Road</t>
  </si>
  <si>
    <t>48 Cobb Road</t>
  </si>
  <si>
    <t>23 Crescent Shore Road</t>
  </si>
  <si>
    <t>17 Crescent Shore Road</t>
  </si>
  <si>
    <t>11 Crescent Shore Road</t>
  </si>
  <si>
    <t>92 Hancock Road</t>
  </si>
  <si>
    <t>23 Curtis Road</t>
  </si>
  <si>
    <t>15 Magawa Dr</t>
  </si>
  <si>
    <t>145 Edwards Road</t>
  </si>
  <si>
    <t>11 Big Pine Road</t>
  </si>
  <si>
    <t>21 Big Pine Road</t>
  </si>
  <si>
    <t>23 Big Pine Road</t>
  </si>
  <si>
    <t>25 Big Pine Road</t>
  </si>
  <si>
    <t>148 Dryad Woods Road</t>
  </si>
  <si>
    <t>146 Dryad Woods Road -Wands Rd</t>
  </si>
  <si>
    <t>144 Dryad Woods Road</t>
  </si>
  <si>
    <t>142 Dryad Woods Road</t>
  </si>
  <si>
    <t>7 Haskell Ave</t>
  </si>
  <si>
    <t>15 Haskell Ave</t>
  </si>
  <si>
    <t>43 Haskell Ave</t>
  </si>
  <si>
    <t>41 Haskell Ave</t>
  </si>
  <si>
    <t>87 Haskell Ave</t>
  </si>
  <si>
    <t xml:space="preserve">102 ROW/Haskell? </t>
  </si>
  <si>
    <t>109 Haskell Ave</t>
  </si>
  <si>
    <t>27 Kossow Lane</t>
  </si>
  <si>
    <t>32 Kossow Lane</t>
  </si>
  <si>
    <t>FR132C1-3 Dirt Rd.</t>
  </si>
  <si>
    <t>FR132-78 Myron Hall Rd.</t>
  </si>
  <si>
    <t>63 Kingsley Road</t>
  </si>
  <si>
    <t>Sediment Reduction (tons/yr)</t>
  </si>
  <si>
    <t>319 Phase I</t>
  </si>
  <si>
    <t>Landowner Address</t>
  </si>
  <si>
    <t>Before Photo</t>
  </si>
  <si>
    <t>After Photo</t>
  </si>
  <si>
    <t>Jon and Kathy Hansen</t>
  </si>
  <si>
    <t>Town Beach Buffer Planting-Rt. 85</t>
  </si>
  <si>
    <t>Private Rd.</t>
  </si>
  <si>
    <t>Sites below have not been addressed or need follow-up to ensure they haven't been fixed in previous phases.</t>
  </si>
  <si>
    <t>4-07 &amp; 4-08</t>
  </si>
  <si>
    <t>1-12a</t>
  </si>
  <si>
    <t>1-12b</t>
  </si>
  <si>
    <t>1-14a</t>
  </si>
  <si>
    <t>1-14b</t>
  </si>
  <si>
    <t>4-06b</t>
  </si>
  <si>
    <t>4-06a</t>
  </si>
  <si>
    <t>James Boucher/Leo Belill</t>
  </si>
  <si>
    <t>Eroding path to lake</t>
  </si>
  <si>
    <t>2011-2013</t>
  </si>
  <si>
    <t>319, Panther Phase I</t>
  </si>
  <si>
    <t>State Road</t>
  </si>
  <si>
    <t>See 2011RR03 NPS Grant Summary</t>
  </si>
  <si>
    <t>slight surface erosion, inadequate shoreline vegetation</t>
  </si>
  <si>
    <t>moderate surface erosion, winter sand, undercut and eroding shoreline</t>
  </si>
  <si>
    <t>shoulder, inlet, and outlet stabilized</t>
  </si>
  <si>
    <t>place rip rap and vegetate around abutments from stream up to road shoulder</t>
  </si>
  <si>
    <t>install ditch, install sediment pools, armor and rip rap abutments</t>
  </si>
  <si>
    <t>soil erosion around bridge abutments</t>
  </si>
  <si>
    <t>slight surface erosion, ditch erosion, plow/grader berm on turnout side, ditch flows directing into stream</t>
  </si>
  <si>
    <t>severe surface erosion, moderate shoulder erosion, bare soil, 2 uncovered piles, roof and deck runoff erosion</t>
  </si>
  <si>
    <t>moderate surface erosion, bare soil, inadequate shoreline vegetation, shoreline erosion</t>
  </si>
  <si>
    <t>Jerry &amp; Nancy Cobb</t>
  </si>
  <si>
    <t>infiltration steps, install runoff diverter, add to buffer</t>
  </si>
  <si>
    <t>Stabilized shoreline with hand placed rocks</t>
  </si>
  <si>
    <t>dripline trench along barn, stabilized slopes with waterbars and ECM</t>
  </si>
  <si>
    <t>define foot path, reinforce retaining wall</t>
  </si>
  <si>
    <t>Build up road, add gravel, install rubber diverter, turnouts</t>
  </si>
  <si>
    <t>Installed infiltration steps and ECM on bare soil areas; added mulched berm to direct water into woods.</t>
  </si>
  <si>
    <t>Bank instability and direct flow to lake.</t>
  </si>
  <si>
    <t>Extended boat launch and installed pavers, stabilized steep bank with riprap, erosion control blanket and ECM.</t>
  </si>
  <si>
    <t>establish a vegetated buffer, install winding pathway, store dock above ground on blocks, mulch bare soil for the short term, reinforce slope and vegetate for the long term</t>
  </si>
  <si>
    <t>MacDonald / Wooton</t>
  </si>
  <si>
    <t>road/ditch under construction during survey; plow/grader berm</t>
  </si>
  <si>
    <t>remove timbers, vegetate and/or rip rap stream banks</t>
  </si>
  <si>
    <t>mulch or pea stone under deck, vegetate slope</t>
  </si>
  <si>
    <t>stabilize foot path, infiltration steps, crushed stone under deck, infiltration trench at dripline, mulch/erosion control mix, add to buffer</t>
  </si>
  <si>
    <t>add new surface material: gravel, recycled asphalt; install rain garden or other vegetation to capture outlet of open top culvert</t>
  </si>
  <si>
    <t>infiltration trench at dripline, mulch/erosion control mix, add to buffer</t>
  </si>
  <si>
    <t>114 SEAVEY STREET, Westbrook, me 04092</t>
  </si>
  <si>
    <t>define foot path, infiltration steps, drywell@ gutter downspout, mulch/erosion control mix, no raking</t>
  </si>
  <si>
    <t>add new surface material, reshape; define &amp; stabilize foot path, infiltration steps, mulch/erosion control mix, add to buffer, no raking</t>
  </si>
  <si>
    <t>Mark &amp; Bonita Jenson</t>
  </si>
  <si>
    <t>infiltration trench @ roof dripline, erosion control mix, add to buffer</t>
  </si>
  <si>
    <t>slight to moderate erosion, inadequate shoreline vegetation and erosion</t>
  </si>
  <si>
    <t>rebuild retaining wall using accepted practices and procedures</t>
  </si>
  <si>
    <t>failing retaining wall</t>
  </si>
  <si>
    <t>Deek &amp; Nancy Eaton</t>
  </si>
  <si>
    <t>reshape (crown), install runoff diverters</t>
  </si>
  <si>
    <t>build crown in driveway, install sediment trap at bottom of parking area</t>
  </si>
  <si>
    <t>Ethel Lawrence</t>
  </si>
  <si>
    <t>Robert &amp; Mary McCormick</t>
  </si>
  <si>
    <t>stabilize shoreline, let buffer grow, mulch bare areas, divert roof runoff into buffer</t>
  </si>
  <si>
    <t>Completed 319 Projects 2003 - 2016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</si>
</sst>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164" formatCode="&quot;$&quot;#,##0"/>
    <numFmt numFmtId="165" formatCode="_(&quot;$&quot;* #,##0_);_(&quot;$&quot;* \(#,##0\);_(&quot;$&quot;* &quot;-&quot;??_);_(@_)"/>
    <numFmt numFmtId="166" formatCode="m/d;@"/>
    <numFmt numFmtId="167" formatCode="0.00000"/>
    <numFmt numFmtId="168" formatCode="0.0"/>
    <numFmt numFmtId="169" formatCode="&quot;$&quot;#,##0.00"/>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8"/>
      <color theme="1"/>
      <name val="Ebrima"/>
    </font>
    <font>
      <sz val="8"/>
      <color theme="1"/>
      <name val="Ebrima"/>
    </font>
    <font>
      <sz val="8"/>
      <name val="Ebrima"/>
    </font>
    <font>
      <sz val="8"/>
      <name val="Arial"/>
      <family val="2"/>
    </font>
    <font>
      <b/>
      <sz val="12"/>
      <name val="Arial"/>
      <family val="2"/>
    </font>
    <font>
      <sz val="10"/>
      <name val="Arial"/>
      <family val="2"/>
    </font>
    <font>
      <b/>
      <sz val="10"/>
      <name val="Arial"/>
      <family val="2"/>
    </font>
    <font>
      <sz val="11"/>
      <name val="Calibri"/>
      <family val="2"/>
      <scheme val="minor"/>
    </font>
    <font>
      <b/>
      <sz val="11"/>
      <name val="Calibri"/>
      <family val="2"/>
      <scheme val="minor"/>
    </font>
    <font>
      <sz val="11"/>
      <color indexed="8"/>
      <name val="Calibri"/>
      <family val="2"/>
      <scheme val="minor"/>
    </font>
  </fonts>
  <fills count="6">
    <fill>
      <patternFill patternType="none"/>
    </fill>
    <fill>
      <patternFill patternType="gray125"/>
    </fill>
    <fill>
      <patternFill patternType="solid">
        <fgColor theme="4" tint="0.59999389629810485"/>
        <bgColor indexed="65"/>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0" fontId="1" fillId="2" borderId="0" applyNumberFormat="0" applyBorder="0" applyAlignment="0" applyProtection="0"/>
    <xf numFmtId="0" fontId="8" fillId="0" borderId="0"/>
  </cellStyleXfs>
  <cellXfs count="91">
    <xf numFmtId="0" fontId="0" fillId="0" borderId="0" xfId="0"/>
    <xf numFmtId="165" fontId="0" fillId="0" borderId="0" xfId="1" applyNumberFormat="1" applyFont="1"/>
    <xf numFmtId="0" fontId="3" fillId="0" borderId="0" xfId="0" applyFont="1" applyAlignment="1">
      <alignment horizontal="center" vertical="center"/>
    </xf>
    <xf numFmtId="165" fontId="4" fillId="0" borderId="0" xfId="1" applyNumberFormat="1" applyFont="1" applyFill="1" applyBorder="1" applyAlignment="1">
      <alignment vertical="center" wrapText="1"/>
    </xf>
    <xf numFmtId="165" fontId="4" fillId="0" borderId="0" xfId="1" applyNumberFormat="1" applyFont="1" applyFill="1" applyBorder="1" applyAlignment="1">
      <alignment vertical="center"/>
    </xf>
    <xf numFmtId="165" fontId="5" fillId="0" borderId="0" xfId="1" applyNumberFormat="1" applyFont="1" applyFill="1" applyBorder="1" applyAlignment="1">
      <alignment vertical="center"/>
    </xf>
    <xf numFmtId="165" fontId="4" fillId="0" borderId="0" xfId="1" applyNumberFormat="1" applyFont="1" applyBorder="1" applyAlignment="1">
      <alignment vertical="center"/>
    </xf>
    <xf numFmtId="0" fontId="4" fillId="0" borderId="0" xfId="0" applyFont="1" applyAlignment="1">
      <alignment vertical="center"/>
    </xf>
    <xf numFmtId="164" fontId="4" fillId="0" borderId="0" xfId="0" applyNumberFormat="1"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8" fillId="0" borderId="0" xfId="0" applyFont="1" applyAlignment="1">
      <alignment horizontal="center" vertical="center" wrapText="1"/>
    </xf>
    <xf numFmtId="0" fontId="9" fillId="0" borderId="1" xfId="0" applyFont="1" applyBorder="1" applyAlignment="1">
      <alignment horizontal="center" vertical="center" wrapText="1"/>
    </xf>
    <xf numFmtId="7"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7" fontId="8" fillId="0" borderId="1" xfId="0" applyNumberFormat="1" applyFont="1" applyBorder="1" applyAlignment="1">
      <alignment horizontal="center" vertical="center" wrapText="1"/>
    </xf>
    <xf numFmtId="0" fontId="6" fillId="0" borderId="1" xfId="0" applyFont="1" applyBorder="1" applyAlignment="1">
      <alignment horizontal="center" wrapText="1"/>
    </xf>
    <xf numFmtId="0" fontId="8" fillId="0" borderId="1" xfId="0" applyFont="1" applyBorder="1" applyAlignment="1">
      <alignment horizontal="center" wrapText="1"/>
    </xf>
    <xf numFmtId="0" fontId="0" fillId="0" borderId="0" xfId="0" applyAlignment="1">
      <alignment horizontal="left" vertical="top" wrapText="1"/>
    </xf>
    <xf numFmtId="0" fontId="10" fillId="0" borderId="0" xfId="0" applyFont="1" applyAlignment="1">
      <alignment horizontal="left" vertical="top" wrapText="1"/>
    </xf>
    <xf numFmtId="0" fontId="0" fillId="0" borderId="0" xfId="0" applyAlignment="1">
      <alignment horizontal="left"/>
    </xf>
    <xf numFmtId="0" fontId="2" fillId="0" borderId="0" xfId="0" applyFont="1" applyAlignment="1">
      <alignment horizontal="center" vertical="center" wrapText="1"/>
    </xf>
    <xf numFmtId="0" fontId="0" fillId="0" borderId="0" xfId="0" applyAlignment="1">
      <alignment horizontal="left" vertical="center" wrapText="1"/>
    </xf>
    <xf numFmtId="165" fontId="0" fillId="0" borderId="0" xfId="1" applyNumberFormat="1" applyFont="1" applyBorder="1" applyAlignment="1">
      <alignment vertical="center"/>
    </xf>
    <xf numFmtId="0" fontId="0" fillId="0" borderId="0" xfId="0" applyAlignment="1">
      <alignment vertical="center" wrapText="1"/>
    </xf>
    <xf numFmtId="0" fontId="0" fillId="0" borderId="0" xfId="0" applyAlignment="1">
      <alignment horizontal="left" vertical="center"/>
    </xf>
    <xf numFmtId="168" fontId="0" fillId="0" borderId="0" xfId="0" applyNumberFormat="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center" vertical="center" wrapText="1"/>
    </xf>
    <xf numFmtId="1" fontId="2" fillId="0" borderId="0" xfId="0" applyNumberFormat="1" applyFont="1" applyAlignment="1">
      <alignment horizontal="center" vertical="center"/>
    </xf>
    <xf numFmtId="169" fontId="0" fillId="0" borderId="0" xfId="0" applyNumberFormat="1" applyAlignment="1">
      <alignment horizontal="left" vertical="top" wrapText="1"/>
    </xf>
    <xf numFmtId="0" fontId="10" fillId="0" borderId="0" xfId="0" applyFont="1" applyAlignment="1">
      <alignment horizontal="center" vertical="center" wrapText="1"/>
    </xf>
    <xf numFmtId="7" fontId="10" fillId="0" borderId="0" xfId="0" applyNumberFormat="1" applyFont="1" applyAlignment="1">
      <alignment horizontal="center" vertical="center" wrapText="1"/>
    </xf>
    <xf numFmtId="0" fontId="10" fillId="0" borderId="0" xfId="0" applyFont="1" applyAlignment="1">
      <alignment horizontal="left" vertical="center" wrapText="1"/>
    </xf>
    <xf numFmtId="165" fontId="0" fillId="0" borderId="0" xfId="1" applyNumberFormat="1" applyFont="1" applyBorder="1" applyAlignment="1">
      <alignment horizontal="center" vertical="center"/>
    </xf>
    <xf numFmtId="169" fontId="0" fillId="0" borderId="0" xfId="0" applyNumberFormat="1" applyAlignment="1">
      <alignment horizontal="center" vertical="top" wrapText="1"/>
    </xf>
    <xf numFmtId="166" fontId="2" fillId="3" borderId="1" xfId="2" applyNumberFormat="1" applyFont="1" applyFill="1" applyBorder="1" applyAlignment="1">
      <alignment horizontal="center" vertical="center" wrapText="1"/>
    </xf>
    <xf numFmtId="0" fontId="2" fillId="3" borderId="1" xfId="2" applyFont="1" applyFill="1" applyBorder="1" applyAlignment="1">
      <alignment horizontal="center" vertical="center" wrapText="1"/>
    </xf>
    <xf numFmtId="44" fontId="2" fillId="3" borderId="1" xfId="1" applyFont="1" applyFill="1" applyBorder="1" applyAlignment="1">
      <alignment horizontal="center" vertical="center" wrapText="1"/>
    </xf>
    <xf numFmtId="44" fontId="11" fillId="3" borderId="1" xfId="1" applyFont="1" applyFill="1" applyBorder="1" applyAlignment="1">
      <alignment horizontal="center" vertical="center" wrapText="1"/>
    </xf>
    <xf numFmtId="0" fontId="2" fillId="3" borderId="1" xfId="0" applyFont="1" applyFill="1" applyBorder="1" applyAlignment="1">
      <alignment horizontal="center" vertical="center" wrapText="1"/>
    </xf>
    <xf numFmtId="0" fontId="11" fillId="3" borderId="1" xfId="3" applyFont="1" applyFill="1" applyBorder="1" applyAlignment="1">
      <alignment horizontal="center" vertical="center" wrapText="1"/>
    </xf>
    <xf numFmtId="167" fontId="2" fillId="3" borderId="1" xfId="2" applyNumberFormat="1" applyFont="1" applyFill="1" applyBorder="1" applyAlignment="1">
      <alignment horizontal="center" vertical="center" wrapText="1"/>
    </xf>
    <xf numFmtId="0" fontId="11" fillId="0" borderId="1" xfId="3" applyFont="1" applyBorder="1" applyAlignment="1">
      <alignment horizontal="center" vertical="center" wrapText="1"/>
    </xf>
    <xf numFmtId="0" fontId="11" fillId="0" borderId="0" xfId="3" applyFont="1" applyAlignment="1">
      <alignment horizontal="center" vertical="center" wrapText="1"/>
    </xf>
    <xf numFmtId="166" fontId="10" fillId="0" borderId="1" xfId="3" applyNumberFormat="1" applyFont="1" applyBorder="1" applyAlignment="1">
      <alignment horizontal="left" vertical="center" wrapText="1"/>
    </xf>
    <xf numFmtId="0" fontId="10" fillId="0" borderId="1" xfId="3" applyFont="1" applyBorder="1" applyAlignment="1">
      <alignment horizontal="left" vertical="center" wrapText="1"/>
    </xf>
    <xf numFmtId="0" fontId="12" fillId="0" borderId="1" xfId="3" applyFont="1" applyBorder="1" applyAlignment="1">
      <alignment horizontal="center" vertical="center" wrapText="1"/>
    </xf>
    <xf numFmtId="0" fontId="10" fillId="0" borderId="1" xfId="3" applyFont="1" applyBorder="1" applyAlignment="1">
      <alignment horizontal="center" vertical="center" wrapText="1"/>
    </xf>
    <xf numFmtId="44" fontId="10" fillId="0" borderId="1" xfId="1" applyFont="1" applyFill="1" applyBorder="1" applyAlignment="1">
      <alignment horizontal="right" vertical="center" wrapText="1"/>
    </xf>
    <xf numFmtId="167" fontId="10" fillId="0" borderId="1" xfId="3" applyNumberFormat="1" applyFont="1" applyBorder="1" applyAlignment="1">
      <alignment horizontal="center" vertical="center" wrapText="1"/>
    </xf>
    <xf numFmtId="0" fontId="10" fillId="0" borderId="0" xfId="3" applyFont="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168" fontId="1" fillId="0" borderId="1" xfId="0" applyNumberFormat="1" applyFont="1" applyBorder="1" applyAlignment="1">
      <alignment horizontal="center" vertical="center" wrapText="1"/>
    </xf>
    <xf numFmtId="44" fontId="1" fillId="0" borderId="1" xfId="1" applyFont="1" applyBorder="1" applyAlignment="1">
      <alignment horizontal="right" vertical="center" wrapText="1"/>
    </xf>
    <xf numFmtId="0" fontId="1" fillId="0" borderId="1" xfId="0" applyFont="1" applyBorder="1" applyAlignment="1">
      <alignment vertical="center" wrapText="1"/>
    </xf>
    <xf numFmtId="44" fontId="10" fillId="0" borderId="1" xfId="1" applyFont="1" applyBorder="1" applyAlignment="1">
      <alignment horizontal="center" vertical="center" wrapText="1"/>
    </xf>
    <xf numFmtId="0" fontId="10" fillId="0" borderId="1" xfId="0" applyFont="1" applyBorder="1" applyAlignment="1">
      <alignment horizontal="left" vertical="center" wrapText="1"/>
    </xf>
    <xf numFmtId="0" fontId="1" fillId="0" borderId="1" xfId="0" applyFont="1" applyBorder="1" applyAlignment="1">
      <alignment horizontal="left" vertical="top" wrapText="1"/>
    </xf>
    <xf numFmtId="0" fontId="1" fillId="0" borderId="1" xfId="0" quotePrefix="1" applyFont="1" applyBorder="1" applyAlignment="1">
      <alignment horizontal="left" vertical="center" wrapText="1"/>
    </xf>
    <xf numFmtId="44" fontId="1" fillId="0" borderId="1" xfId="1" applyFont="1" applyFill="1" applyBorder="1" applyAlignment="1">
      <alignment horizontal="right" vertical="center" wrapText="1"/>
    </xf>
    <xf numFmtId="168" fontId="10" fillId="0" borderId="1" xfId="3" applyNumberFormat="1" applyFont="1" applyBorder="1" applyAlignment="1">
      <alignment horizontal="center" vertical="center" wrapText="1"/>
    </xf>
    <xf numFmtId="16" fontId="1" fillId="0" borderId="1" xfId="0" quotePrefix="1" applyNumberFormat="1" applyFont="1" applyBorder="1" applyAlignment="1">
      <alignment horizontal="left"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10" fillId="0" borderId="1" xfId="0" applyFont="1" applyBorder="1" applyAlignment="1">
      <alignment horizontal="left" vertical="top" wrapText="1"/>
    </xf>
    <xf numFmtId="44" fontId="1" fillId="0" borderId="1" xfId="1" applyFont="1" applyFill="1" applyBorder="1" applyAlignment="1">
      <alignment horizontal="center" vertical="center" wrapText="1"/>
    </xf>
    <xf numFmtId="0" fontId="10" fillId="0" borderId="1" xfId="3" applyFont="1" applyBorder="1" applyAlignment="1">
      <alignment vertical="center" wrapText="1"/>
    </xf>
    <xf numFmtId="166" fontId="10" fillId="0" borderId="1" xfId="3" quotePrefix="1" applyNumberFormat="1" applyFont="1" applyBorder="1" applyAlignment="1">
      <alignment horizontal="left" vertical="center" wrapText="1"/>
    </xf>
    <xf numFmtId="166" fontId="10" fillId="0" borderId="0" xfId="3" applyNumberFormat="1" applyFont="1" applyAlignment="1">
      <alignment horizontal="left" vertical="center" wrapText="1"/>
    </xf>
    <xf numFmtId="0" fontId="10" fillId="0" borderId="0" xfId="3" applyFont="1" applyAlignment="1">
      <alignment horizontal="left" vertical="center" wrapText="1"/>
    </xf>
    <xf numFmtId="0" fontId="12" fillId="0" borderId="0" xfId="3" applyFont="1" applyAlignment="1">
      <alignment horizontal="center" vertical="center" wrapText="1"/>
    </xf>
    <xf numFmtId="44" fontId="10" fillId="0" borderId="0" xfId="1" applyFont="1" applyFill="1" applyBorder="1" applyAlignment="1">
      <alignment horizontal="right" vertical="center" wrapText="1"/>
    </xf>
    <xf numFmtId="167" fontId="10" fillId="0" borderId="0" xfId="3" applyNumberFormat="1" applyFont="1" applyAlignment="1">
      <alignment horizontal="center" vertical="center" wrapText="1"/>
    </xf>
    <xf numFmtId="167" fontId="10" fillId="0" borderId="0" xfId="3" applyNumberFormat="1" applyFont="1" applyAlignment="1">
      <alignment horizontal="left" vertical="center" wrapText="1"/>
    </xf>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11" fillId="4" borderId="1" xfId="3" applyFont="1" applyFill="1" applyBorder="1" applyAlignment="1">
      <alignment horizontal="left" vertical="center" wrapText="1"/>
    </xf>
    <xf numFmtId="166" fontId="2" fillId="5" borderId="2" xfId="2" applyNumberFormat="1" applyFont="1" applyFill="1" applyBorder="1" applyAlignment="1">
      <alignment horizontal="left" vertical="center" wrapText="1"/>
    </xf>
    <xf numFmtId="166" fontId="2" fillId="5" borderId="3" xfId="2" applyNumberFormat="1" applyFont="1" applyFill="1" applyBorder="1" applyAlignment="1">
      <alignment horizontal="left" vertical="center" wrapText="1"/>
    </xf>
    <xf numFmtId="166" fontId="2" fillId="5" borderId="4" xfId="2" applyNumberFormat="1" applyFont="1" applyFill="1" applyBorder="1" applyAlignment="1">
      <alignment horizontal="left" vertical="center" wrapText="1"/>
    </xf>
    <xf numFmtId="165" fontId="0" fillId="0" borderId="0" xfId="0" applyNumberFormat="1"/>
    <xf numFmtId="165" fontId="0" fillId="0" borderId="0" xfId="0" applyNumberFormat="1" applyAlignment="1">
      <alignment horizontal="center"/>
    </xf>
  </cellXfs>
  <cellStyles count="4">
    <cellStyle name="40% - Accent1" xfId="2" builtinId="31"/>
    <cellStyle name="Currency" xfId="1" builtinId="4"/>
    <cellStyle name="Normal" xfId="0" builtinId="0"/>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5</xdr:col>
      <xdr:colOff>56030</xdr:colOff>
      <xdr:row>6</xdr:row>
      <xdr:rowOff>123265</xdr:rowOff>
    </xdr:from>
    <xdr:to>
      <xdr:col>6</xdr:col>
      <xdr:colOff>25214</xdr:colOff>
      <xdr:row>6</xdr:row>
      <xdr:rowOff>187558</xdr:rowOff>
    </xdr:to>
    <xdr:pic>
      <xdr:nvPicPr>
        <xdr:cNvPr id="2" name="Picture 1" descr="B4Mulch">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l="6237" t="3804" r="10454"/>
        <a:stretch>
          <a:fillRect/>
        </a:stretch>
      </xdr:blipFill>
      <xdr:spPr bwMode="auto">
        <a:xfrm>
          <a:off x="4580405" y="4333315"/>
          <a:ext cx="1636059" cy="1416843"/>
        </a:xfrm>
        <a:prstGeom prst="rect">
          <a:avLst/>
        </a:prstGeom>
        <a:noFill/>
        <a:ln w="12700">
          <a:solidFill>
            <a:srgbClr val="000000"/>
          </a:solidFill>
          <a:miter lim="800000"/>
          <a:headEnd/>
          <a:tailEnd/>
        </a:ln>
      </xdr:spPr>
    </xdr:pic>
    <xdr:clientData/>
  </xdr:twoCellAnchor>
  <xdr:twoCellAnchor editAs="oneCell">
    <xdr:from>
      <xdr:col>6</xdr:col>
      <xdr:colOff>181709</xdr:colOff>
      <xdr:row>5</xdr:row>
      <xdr:rowOff>132928</xdr:rowOff>
    </xdr:from>
    <xdr:to>
      <xdr:col>6</xdr:col>
      <xdr:colOff>689162</xdr:colOff>
      <xdr:row>5</xdr:row>
      <xdr:rowOff>187137</xdr:rowOff>
    </xdr:to>
    <xdr:pic>
      <xdr:nvPicPr>
        <xdr:cNvPr id="3" name="Picture 7" descr="DSCF2420 small">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t="26441" b="9154"/>
        <a:stretch>
          <a:fillRect/>
        </a:stretch>
      </xdr:blipFill>
      <xdr:spPr bwMode="auto">
        <a:xfrm>
          <a:off x="6534884" y="2533228"/>
          <a:ext cx="1364703" cy="1559159"/>
        </a:xfrm>
        <a:prstGeom prst="rect">
          <a:avLst/>
        </a:prstGeom>
        <a:noFill/>
        <a:ln w="12700">
          <a:solidFill>
            <a:srgbClr val="000000"/>
          </a:solidFill>
          <a:miter lim="800000"/>
          <a:headEnd/>
          <a:tailEnd/>
        </a:ln>
      </xdr:spPr>
    </xdr:pic>
    <xdr:clientData/>
  </xdr:twoCellAnchor>
  <xdr:twoCellAnchor editAs="oneCell">
    <xdr:from>
      <xdr:col>5</xdr:col>
      <xdr:colOff>114579</xdr:colOff>
      <xdr:row>7</xdr:row>
      <xdr:rowOff>134640</xdr:rowOff>
    </xdr:from>
    <xdr:to>
      <xdr:col>6</xdr:col>
      <xdr:colOff>28854</xdr:colOff>
      <xdr:row>7</xdr:row>
      <xdr:rowOff>186968</xdr:rowOff>
    </xdr:to>
    <xdr:pic>
      <xdr:nvPicPr>
        <xdr:cNvPr id="4" name="Picture 8" descr="2007 Connolly b3 small">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tretch>
          <a:fillRect/>
        </a:stretch>
      </xdr:blipFill>
      <xdr:spPr bwMode="auto">
        <a:xfrm>
          <a:off x="4638954" y="5982990"/>
          <a:ext cx="1562100" cy="1166753"/>
        </a:xfrm>
        <a:prstGeom prst="rect">
          <a:avLst/>
        </a:prstGeom>
        <a:noFill/>
        <a:ln w="12700">
          <a:solidFill>
            <a:srgbClr val="000000"/>
          </a:solidFill>
          <a:miter lim="800000"/>
          <a:headEnd/>
          <a:tailEnd/>
        </a:ln>
      </xdr:spPr>
    </xdr:pic>
    <xdr:clientData/>
  </xdr:twoCellAnchor>
  <xdr:twoCellAnchor editAs="oneCell">
    <xdr:from>
      <xdr:col>6</xdr:col>
      <xdr:colOff>114299</xdr:colOff>
      <xdr:row>7</xdr:row>
      <xdr:rowOff>150133</xdr:rowOff>
    </xdr:from>
    <xdr:to>
      <xdr:col>6</xdr:col>
      <xdr:colOff>685799</xdr:colOff>
      <xdr:row>7</xdr:row>
      <xdr:rowOff>190526</xdr:rowOff>
    </xdr:to>
    <xdr:pic>
      <xdr:nvPicPr>
        <xdr:cNvPr id="5" name="Picture 9" descr="2007 124 small">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tretch>
          <a:fillRect/>
        </a:stretch>
      </xdr:blipFill>
      <xdr:spPr bwMode="auto">
        <a:xfrm>
          <a:off x="6467474" y="5998483"/>
          <a:ext cx="1571625" cy="1173868"/>
        </a:xfrm>
        <a:prstGeom prst="rect">
          <a:avLst/>
        </a:prstGeom>
        <a:noFill/>
        <a:ln w="12700">
          <a:solidFill>
            <a:srgbClr val="000000"/>
          </a:solidFill>
          <a:miter lim="800000"/>
          <a:headEnd/>
          <a:tailEnd/>
        </a:ln>
      </xdr:spPr>
    </xdr:pic>
    <xdr:clientData/>
  </xdr:twoCellAnchor>
  <xdr:twoCellAnchor editAs="oneCell">
    <xdr:from>
      <xdr:col>6</xdr:col>
      <xdr:colOff>104775</xdr:colOff>
      <xdr:row>8</xdr:row>
      <xdr:rowOff>79875</xdr:rowOff>
    </xdr:from>
    <xdr:to>
      <xdr:col>6</xdr:col>
      <xdr:colOff>685800</xdr:colOff>
      <xdr:row>8</xdr:row>
      <xdr:rowOff>186825</xdr:rowOff>
    </xdr:to>
    <xdr:pic>
      <xdr:nvPicPr>
        <xdr:cNvPr id="6" name="Picture 10" descr="image009">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tretch>
          <a:fillRect/>
        </a:stretch>
      </xdr:blipFill>
      <xdr:spPr bwMode="auto">
        <a:xfrm>
          <a:off x="6457950" y="7499850"/>
          <a:ext cx="1609725" cy="1202325"/>
        </a:xfrm>
        <a:prstGeom prst="rect">
          <a:avLst/>
        </a:prstGeom>
        <a:noFill/>
        <a:ln w="12700">
          <a:solidFill>
            <a:srgbClr val="000000"/>
          </a:solidFill>
          <a:miter lim="800000"/>
          <a:headEnd/>
          <a:tailEnd/>
        </a:ln>
      </xdr:spPr>
    </xdr:pic>
    <xdr:clientData/>
  </xdr:twoCellAnchor>
  <xdr:twoCellAnchor editAs="oneCell">
    <xdr:from>
      <xdr:col>5</xdr:col>
      <xdr:colOff>76200</xdr:colOff>
      <xdr:row>8</xdr:row>
      <xdr:rowOff>78581</xdr:rowOff>
    </xdr:from>
    <xdr:to>
      <xdr:col>6</xdr:col>
      <xdr:colOff>28574</xdr:colOff>
      <xdr:row>8</xdr:row>
      <xdr:rowOff>188118</xdr:rowOff>
    </xdr:to>
    <xdr:pic>
      <xdr:nvPicPr>
        <xdr:cNvPr id="7" name="Picture 11" descr="image01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tretch>
          <a:fillRect/>
        </a:stretch>
      </xdr:blipFill>
      <xdr:spPr bwMode="auto">
        <a:xfrm>
          <a:off x="4600575" y="7498556"/>
          <a:ext cx="1619249" cy="1214437"/>
        </a:xfrm>
        <a:prstGeom prst="rect">
          <a:avLst/>
        </a:prstGeom>
        <a:noFill/>
        <a:ln w="12700">
          <a:solidFill>
            <a:srgbClr val="000000"/>
          </a:solidFill>
          <a:miter lim="800000"/>
          <a:headEnd/>
          <a:tailEnd/>
        </a:ln>
      </xdr:spPr>
    </xdr:pic>
    <xdr:clientData/>
  </xdr:twoCellAnchor>
  <xdr:twoCellAnchor editAs="oneCell">
    <xdr:from>
      <xdr:col>5</xdr:col>
      <xdr:colOff>57150</xdr:colOff>
      <xdr:row>9</xdr:row>
      <xdr:rowOff>107303</xdr:rowOff>
    </xdr:from>
    <xdr:to>
      <xdr:col>6</xdr:col>
      <xdr:colOff>28575</xdr:colOff>
      <xdr:row>9</xdr:row>
      <xdr:rowOff>187971</xdr:rowOff>
    </xdr:to>
    <xdr:pic>
      <xdr:nvPicPr>
        <xdr:cNvPr id="8" name="Picture 12" descr="2005_09210006 small">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tretch>
          <a:fillRect/>
        </a:stretch>
      </xdr:blipFill>
      <xdr:spPr bwMode="auto">
        <a:xfrm>
          <a:off x="4581525" y="8956028"/>
          <a:ext cx="1638300" cy="1223668"/>
        </a:xfrm>
        <a:prstGeom prst="rect">
          <a:avLst/>
        </a:prstGeom>
        <a:noFill/>
        <a:ln w="12700">
          <a:solidFill>
            <a:srgbClr val="000000"/>
          </a:solidFill>
          <a:miter lim="800000"/>
          <a:headEnd/>
          <a:tailEnd/>
        </a:ln>
      </xdr:spPr>
    </xdr:pic>
    <xdr:clientData/>
  </xdr:twoCellAnchor>
  <xdr:twoCellAnchor editAs="oneCell">
    <xdr:from>
      <xdr:col>6</xdr:col>
      <xdr:colOff>104775</xdr:colOff>
      <xdr:row>9</xdr:row>
      <xdr:rowOff>120253</xdr:rowOff>
    </xdr:from>
    <xdr:to>
      <xdr:col>6</xdr:col>
      <xdr:colOff>685799</xdr:colOff>
      <xdr:row>9</xdr:row>
      <xdr:rowOff>194071</xdr:rowOff>
    </xdr:to>
    <xdr:pic>
      <xdr:nvPicPr>
        <xdr:cNvPr id="9" name="Picture 13" descr="2007 34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tretch>
          <a:fillRect/>
        </a:stretch>
      </xdr:blipFill>
      <xdr:spPr bwMode="auto">
        <a:xfrm>
          <a:off x="6457950" y="8968978"/>
          <a:ext cx="1647824" cy="1235868"/>
        </a:xfrm>
        <a:prstGeom prst="rect">
          <a:avLst/>
        </a:prstGeom>
        <a:noFill/>
        <a:ln w="12700">
          <a:solidFill>
            <a:srgbClr val="000000"/>
          </a:solidFill>
          <a:miter lim="800000"/>
          <a:headEnd/>
          <a:tailEnd/>
        </a:ln>
      </xdr:spPr>
    </xdr:pic>
    <xdr:clientData/>
  </xdr:twoCellAnchor>
  <xdr:twoCellAnchor editAs="oneCell">
    <xdr:from>
      <xdr:col>6</xdr:col>
      <xdr:colOff>145676</xdr:colOff>
      <xdr:row>10</xdr:row>
      <xdr:rowOff>123265</xdr:rowOff>
    </xdr:from>
    <xdr:to>
      <xdr:col>6</xdr:col>
      <xdr:colOff>685207</xdr:colOff>
      <xdr:row>10</xdr:row>
      <xdr:rowOff>187525</xdr:rowOff>
    </xdr:to>
    <xdr:pic>
      <xdr:nvPicPr>
        <xdr:cNvPr id="10" name="Picture 14" descr="Panther 053 small">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l="8793" r="2552"/>
        <a:stretch>
          <a:fillRect/>
        </a:stretch>
      </xdr:blipFill>
      <xdr:spPr bwMode="auto">
        <a:xfrm>
          <a:off x="6498851" y="10448365"/>
          <a:ext cx="1539656" cy="1302510"/>
        </a:xfrm>
        <a:prstGeom prst="rect">
          <a:avLst/>
        </a:prstGeom>
        <a:noFill/>
        <a:ln w="12700">
          <a:solidFill>
            <a:srgbClr val="000000"/>
          </a:solidFill>
          <a:miter lim="800000"/>
          <a:headEnd/>
          <a:tailEnd/>
        </a:ln>
      </xdr:spPr>
    </xdr:pic>
    <xdr:clientData/>
  </xdr:twoCellAnchor>
  <xdr:twoCellAnchor editAs="oneCell">
    <xdr:from>
      <xdr:col>5</xdr:col>
      <xdr:colOff>101289</xdr:colOff>
      <xdr:row>10</xdr:row>
      <xdr:rowOff>94269</xdr:rowOff>
    </xdr:from>
    <xdr:to>
      <xdr:col>6</xdr:col>
      <xdr:colOff>33057</xdr:colOff>
      <xdr:row>10</xdr:row>
      <xdr:rowOff>189753</xdr:rowOff>
    </xdr:to>
    <xdr:pic>
      <xdr:nvPicPr>
        <xdr:cNvPr id="11" name="Picture 15" descr="Panther 001 small">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r="12425"/>
        <a:stretch>
          <a:fillRect/>
        </a:stretch>
      </xdr:blipFill>
      <xdr:spPr bwMode="auto">
        <a:xfrm>
          <a:off x="4625664" y="10419369"/>
          <a:ext cx="1579593" cy="1352784"/>
        </a:xfrm>
        <a:prstGeom prst="rect">
          <a:avLst/>
        </a:prstGeom>
        <a:noFill/>
        <a:ln w="12700">
          <a:solidFill>
            <a:srgbClr val="000000"/>
          </a:solidFill>
          <a:miter lim="800000"/>
          <a:headEnd/>
          <a:tailEnd/>
        </a:ln>
      </xdr:spPr>
    </xdr:pic>
    <xdr:clientData/>
  </xdr:twoCellAnchor>
  <xdr:twoCellAnchor editAs="oneCell">
    <xdr:from>
      <xdr:col>5</xdr:col>
      <xdr:colOff>89646</xdr:colOff>
      <xdr:row>12</xdr:row>
      <xdr:rowOff>89647</xdr:rowOff>
    </xdr:from>
    <xdr:to>
      <xdr:col>6</xdr:col>
      <xdr:colOff>27453</xdr:colOff>
      <xdr:row>12</xdr:row>
      <xdr:rowOff>189939</xdr:rowOff>
    </xdr:to>
    <xdr:pic>
      <xdr:nvPicPr>
        <xdr:cNvPr id="12" name="Picture 16" descr="Summer 079 small">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l="-337" t="7278" r="36270" b="16790"/>
        <a:stretch>
          <a:fillRect/>
        </a:stretch>
      </xdr:blipFill>
      <xdr:spPr bwMode="auto">
        <a:xfrm>
          <a:off x="4614021" y="13796122"/>
          <a:ext cx="1538007" cy="1367117"/>
        </a:xfrm>
        <a:prstGeom prst="rect">
          <a:avLst/>
        </a:prstGeom>
        <a:noFill/>
        <a:ln w="12700">
          <a:solidFill>
            <a:srgbClr val="000000"/>
          </a:solidFill>
          <a:miter lim="800000"/>
          <a:headEnd/>
          <a:tailEnd/>
        </a:ln>
      </xdr:spPr>
    </xdr:pic>
    <xdr:clientData/>
  </xdr:twoCellAnchor>
  <xdr:twoCellAnchor editAs="oneCell">
    <xdr:from>
      <xdr:col>6</xdr:col>
      <xdr:colOff>89647</xdr:colOff>
      <xdr:row>12</xdr:row>
      <xdr:rowOff>86399</xdr:rowOff>
    </xdr:from>
    <xdr:to>
      <xdr:col>6</xdr:col>
      <xdr:colOff>684119</xdr:colOff>
      <xdr:row>12</xdr:row>
      <xdr:rowOff>194286</xdr:rowOff>
    </xdr:to>
    <xdr:pic>
      <xdr:nvPicPr>
        <xdr:cNvPr id="13" name="Picture 17" descr="Summer 183 small">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cstate="print"/>
        <a:srcRect l="5136" r="6829"/>
        <a:stretch>
          <a:fillRect/>
        </a:stretch>
      </xdr:blipFill>
      <xdr:spPr bwMode="auto">
        <a:xfrm>
          <a:off x="6442822" y="13792874"/>
          <a:ext cx="1613647" cy="1374712"/>
        </a:xfrm>
        <a:prstGeom prst="rect">
          <a:avLst/>
        </a:prstGeom>
        <a:noFill/>
        <a:ln w="12700">
          <a:solidFill>
            <a:srgbClr val="000000"/>
          </a:solidFill>
          <a:miter lim="800000"/>
          <a:headEnd/>
          <a:tailEnd/>
        </a:ln>
      </xdr:spPr>
    </xdr:pic>
    <xdr:clientData/>
  </xdr:twoCellAnchor>
  <xdr:twoCellAnchor editAs="oneCell">
    <xdr:from>
      <xdr:col>5</xdr:col>
      <xdr:colOff>103374</xdr:colOff>
      <xdr:row>13</xdr:row>
      <xdr:rowOff>79459</xdr:rowOff>
    </xdr:from>
    <xdr:to>
      <xdr:col>6</xdr:col>
      <xdr:colOff>29135</xdr:colOff>
      <xdr:row>13</xdr:row>
      <xdr:rowOff>187810</xdr:rowOff>
    </xdr:to>
    <xdr:pic>
      <xdr:nvPicPr>
        <xdr:cNvPr id="14" name="Picture 18" descr="2005_09210045 small">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cstate="print"/>
        <a:srcRect r="10141"/>
        <a:stretch>
          <a:fillRect/>
        </a:stretch>
      </xdr:blipFill>
      <xdr:spPr bwMode="auto">
        <a:xfrm>
          <a:off x="4627749" y="15338509"/>
          <a:ext cx="1487861" cy="1241826"/>
        </a:xfrm>
        <a:prstGeom prst="rect">
          <a:avLst/>
        </a:prstGeom>
        <a:noFill/>
        <a:ln w="12700">
          <a:solidFill>
            <a:srgbClr val="000000"/>
          </a:solidFill>
          <a:miter lim="800000"/>
          <a:headEnd/>
          <a:tailEnd/>
        </a:ln>
      </xdr:spPr>
    </xdr:pic>
    <xdr:clientData/>
  </xdr:twoCellAnchor>
  <xdr:twoCellAnchor editAs="oneCell">
    <xdr:from>
      <xdr:col>6</xdr:col>
      <xdr:colOff>72705</xdr:colOff>
      <xdr:row>13</xdr:row>
      <xdr:rowOff>62429</xdr:rowOff>
    </xdr:from>
    <xdr:to>
      <xdr:col>6</xdr:col>
      <xdr:colOff>688601</xdr:colOff>
      <xdr:row>13</xdr:row>
      <xdr:rowOff>189237</xdr:rowOff>
    </xdr:to>
    <xdr:pic>
      <xdr:nvPicPr>
        <xdr:cNvPr id="15" name="Picture 19" descr="2005_10050080 small">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cstate="print"/>
        <a:srcRect r="4963"/>
        <a:stretch>
          <a:fillRect/>
        </a:stretch>
      </xdr:blipFill>
      <xdr:spPr bwMode="auto">
        <a:xfrm>
          <a:off x="6425880" y="15321479"/>
          <a:ext cx="1596971" cy="1260283"/>
        </a:xfrm>
        <a:prstGeom prst="rect">
          <a:avLst/>
        </a:prstGeom>
        <a:noFill/>
        <a:ln w="12700">
          <a:solidFill>
            <a:srgbClr val="000000"/>
          </a:solidFill>
          <a:miter lim="800000"/>
          <a:headEnd/>
          <a:tailEnd/>
        </a:ln>
      </xdr:spPr>
    </xdr:pic>
    <xdr:clientData/>
  </xdr:twoCellAnchor>
  <xdr:twoCellAnchor editAs="oneCell">
    <xdr:from>
      <xdr:col>6</xdr:col>
      <xdr:colOff>201706</xdr:colOff>
      <xdr:row>4</xdr:row>
      <xdr:rowOff>80193</xdr:rowOff>
    </xdr:from>
    <xdr:to>
      <xdr:col>6</xdr:col>
      <xdr:colOff>682999</xdr:colOff>
      <xdr:row>4</xdr:row>
      <xdr:rowOff>188235</xdr:rowOff>
    </xdr:to>
    <xdr:pic>
      <xdr:nvPicPr>
        <xdr:cNvPr id="16" name="Picture 40" descr="Adourian 3 small">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5" cstate="print"/>
        <a:srcRect b="27188"/>
        <a:stretch>
          <a:fillRect/>
        </a:stretch>
      </xdr:blipFill>
      <xdr:spPr bwMode="auto">
        <a:xfrm>
          <a:off x="6554881" y="966018"/>
          <a:ext cx="1367118" cy="1327242"/>
        </a:xfrm>
        <a:prstGeom prst="rect">
          <a:avLst/>
        </a:prstGeom>
        <a:noFill/>
        <a:ln w="9525">
          <a:solidFill>
            <a:schemeClr val="tx1"/>
          </a:solidFill>
          <a:miter lim="800000"/>
          <a:headEnd/>
          <a:tailEnd/>
        </a:ln>
      </xdr:spPr>
    </xdr:pic>
    <xdr:clientData/>
  </xdr:twoCellAnchor>
  <xdr:twoCellAnchor editAs="oneCell">
    <xdr:from>
      <xdr:col>5</xdr:col>
      <xdr:colOff>67235</xdr:colOff>
      <xdr:row>11</xdr:row>
      <xdr:rowOff>201706</xdr:rowOff>
    </xdr:from>
    <xdr:to>
      <xdr:col>6</xdr:col>
      <xdr:colOff>31969</xdr:colOff>
      <xdr:row>11</xdr:row>
      <xdr:rowOff>203036</xdr:rowOff>
    </xdr:to>
    <xdr:pic>
      <xdr:nvPicPr>
        <xdr:cNvPr id="17" name="Picture 41" descr="2003_0729_100233AA">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cstate="print"/>
        <a:srcRect l="13196"/>
        <a:stretch>
          <a:fillRect/>
        </a:stretch>
      </xdr:blipFill>
      <xdr:spPr bwMode="auto">
        <a:xfrm>
          <a:off x="4591610" y="12098431"/>
          <a:ext cx="1622084" cy="1401505"/>
        </a:xfrm>
        <a:prstGeom prst="rect">
          <a:avLst/>
        </a:prstGeom>
        <a:noFill/>
        <a:ln w="12700">
          <a:solidFill>
            <a:srgbClr val="000000"/>
          </a:solidFill>
          <a:miter lim="800000"/>
          <a:headEnd/>
          <a:tailEnd/>
        </a:ln>
      </xdr:spPr>
    </xdr:pic>
    <xdr:clientData/>
  </xdr:twoCellAnchor>
  <xdr:twoCellAnchor editAs="oneCell">
    <xdr:from>
      <xdr:col>6</xdr:col>
      <xdr:colOff>100853</xdr:colOff>
      <xdr:row>6</xdr:row>
      <xdr:rowOff>89647</xdr:rowOff>
    </xdr:from>
    <xdr:to>
      <xdr:col>6</xdr:col>
      <xdr:colOff>684119</xdr:colOff>
      <xdr:row>6</xdr:row>
      <xdr:rowOff>189380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cstate="print"/>
        <a:srcRect l="21087" t="13964" r="13975" b="5507"/>
        <a:stretch>
          <a:fillRect/>
        </a:stretch>
      </xdr:blipFill>
      <xdr:spPr>
        <a:xfrm>
          <a:off x="6454028" y="4299697"/>
          <a:ext cx="1602441" cy="1490383"/>
        </a:xfrm>
        <a:prstGeom prst="rect">
          <a:avLst/>
        </a:prstGeom>
        <a:ln w="12700">
          <a:solidFill>
            <a:schemeClr val="tx1"/>
          </a:solidFill>
        </a:ln>
      </xdr:spPr>
    </xdr:pic>
    <xdr:clientData/>
  </xdr:twoCellAnchor>
  <xdr:twoCellAnchor editAs="oneCell">
    <xdr:from>
      <xdr:col>6</xdr:col>
      <xdr:colOff>67235</xdr:colOff>
      <xdr:row>11</xdr:row>
      <xdr:rowOff>190500</xdr:rowOff>
    </xdr:from>
    <xdr:to>
      <xdr:col>6</xdr:col>
      <xdr:colOff>681628</xdr:colOff>
      <xdr:row>11</xdr:row>
      <xdr:rowOff>192233</xdr:rowOff>
    </xdr:to>
    <xdr:pic>
      <xdr:nvPicPr>
        <xdr:cNvPr id="19" name="Picture 41" descr="2003_0729_100233AA">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8" cstate="print"/>
        <a:srcRect l="4017" r="9337"/>
        <a:stretch>
          <a:fillRect/>
        </a:stretch>
      </xdr:blipFill>
      <xdr:spPr bwMode="auto">
        <a:xfrm>
          <a:off x="6420410" y="12087225"/>
          <a:ext cx="1652618" cy="1430483"/>
        </a:xfrm>
        <a:prstGeom prst="rect">
          <a:avLst/>
        </a:prstGeom>
        <a:noFill/>
        <a:ln w="12700">
          <a:solidFill>
            <a:srgbClr val="000000"/>
          </a:solidFill>
          <a:miter lim="800000"/>
          <a:headEnd/>
          <a:tailEnd/>
        </a:ln>
      </xdr:spPr>
    </xdr:pic>
    <xdr:clientData/>
  </xdr:twoCellAnchor>
  <xdr:twoCellAnchor editAs="oneCell">
    <xdr:from>
      <xdr:col>5</xdr:col>
      <xdr:colOff>190709</xdr:colOff>
      <xdr:row>14</xdr:row>
      <xdr:rowOff>82620</xdr:rowOff>
    </xdr:from>
    <xdr:to>
      <xdr:col>6</xdr:col>
      <xdr:colOff>24092</xdr:colOff>
      <xdr:row>14</xdr:row>
      <xdr:rowOff>193862</xdr:rowOff>
    </xdr:to>
    <xdr:pic>
      <xdr:nvPicPr>
        <xdr:cNvPr id="20" name="Picture 31" descr="2007 Sharpe 1 small">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9" cstate="print"/>
        <a:srcRect t="18116"/>
        <a:stretch>
          <a:fillRect/>
        </a:stretch>
      </xdr:blipFill>
      <xdr:spPr bwMode="auto">
        <a:xfrm>
          <a:off x="4715084" y="16779945"/>
          <a:ext cx="1366908" cy="1492367"/>
        </a:xfrm>
        <a:prstGeom prst="rect">
          <a:avLst/>
        </a:prstGeom>
        <a:noFill/>
        <a:ln w="12700">
          <a:solidFill>
            <a:srgbClr val="000000"/>
          </a:solidFill>
          <a:miter lim="800000"/>
          <a:headEnd/>
          <a:tailEnd/>
        </a:ln>
      </xdr:spPr>
    </xdr:pic>
    <xdr:clientData/>
  </xdr:twoCellAnchor>
  <xdr:twoCellAnchor editAs="oneCell">
    <xdr:from>
      <xdr:col>6</xdr:col>
      <xdr:colOff>56030</xdr:colOff>
      <xdr:row>14</xdr:row>
      <xdr:rowOff>56262</xdr:rowOff>
    </xdr:from>
    <xdr:to>
      <xdr:col>6</xdr:col>
      <xdr:colOff>690283</xdr:colOff>
      <xdr:row>14</xdr:row>
      <xdr:rowOff>185877</xdr:rowOff>
    </xdr:to>
    <xdr:pic>
      <xdr:nvPicPr>
        <xdr:cNvPr id="21" name="Picture 1">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0" cstate="print"/>
        <a:srcRect l="17940" r="883"/>
        <a:stretch>
          <a:fillRect/>
        </a:stretch>
      </xdr:blipFill>
      <xdr:spPr bwMode="auto">
        <a:xfrm>
          <a:off x="6409205" y="16753587"/>
          <a:ext cx="1624853" cy="150121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7"/>
  <sheetViews>
    <sheetView workbookViewId="0">
      <selection activeCell="F9" sqref="F9"/>
    </sheetView>
  </sheetViews>
  <sheetFormatPr defaultColWidth="8.77734375" defaultRowHeight="14.4" x14ac:dyDescent="0.3"/>
  <cols>
    <col min="1" max="1" width="4.77734375" style="13" bestFit="1" customWidth="1"/>
    <col min="2" max="2" width="20.6640625" bestFit="1" customWidth="1"/>
    <col min="3" max="3" width="8.109375" bestFit="1" customWidth="1"/>
    <col min="4" max="4" width="7.77734375" bestFit="1" customWidth="1"/>
  </cols>
  <sheetData>
    <row r="1" spans="1:4" x14ac:dyDescent="0.3">
      <c r="A1" s="2" t="s">
        <v>0</v>
      </c>
      <c r="B1" s="10" t="s">
        <v>2</v>
      </c>
      <c r="C1" s="9" t="s">
        <v>1</v>
      </c>
      <c r="D1" s="9" t="s">
        <v>32</v>
      </c>
    </row>
    <row r="2" spans="1:4" x14ac:dyDescent="0.3">
      <c r="A2" s="2">
        <v>1</v>
      </c>
      <c r="B2" s="11" t="s">
        <v>6</v>
      </c>
      <c r="C2" s="7" t="s">
        <v>5</v>
      </c>
      <c r="D2" s="3">
        <v>350</v>
      </c>
    </row>
    <row r="3" spans="1:4" x14ac:dyDescent="0.3">
      <c r="A3" s="2">
        <v>2</v>
      </c>
      <c r="B3" s="11" t="s">
        <v>7</v>
      </c>
      <c r="C3" s="7" t="s">
        <v>5</v>
      </c>
      <c r="D3" s="3">
        <v>350</v>
      </c>
    </row>
    <row r="4" spans="1:4" x14ac:dyDescent="0.3">
      <c r="A4" s="2">
        <v>3</v>
      </c>
      <c r="B4" s="11" t="s">
        <v>8</v>
      </c>
      <c r="C4" s="7" t="s">
        <v>5</v>
      </c>
      <c r="D4" s="3">
        <v>350</v>
      </c>
    </row>
    <row r="5" spans="1:4" x14ac:dyDescent="0.3">
      <c r="A5" s="2">
        <v>4</v>
      </c>
      <c r="B5" s="11" t="s">
        <v>29</v>
      </c>
      <c r="C5" s="7" t="s">
        <v>5</v>
      </c>
      <c r="D5" s="3">
        <v>291.7</v>
      </c>
    </row>
    <row r="6" spans="1:4" x14ac:dyDescent="0.3">
      <c r="A6" s="2">
        <v>5</v>
      </c>
      <c r="B6" s="11" t="s">
        <v>9</v>
      </c>
      <c r="C6" s="7" t="s">
        <v>5</v>
      </c>
      <c r="D6" s="3">
        <v>245.29</v>
      </c>
    </row>
    <row r="7" spans="1:4" x14ac:dyDescent="0.3">
      <c r="A7" s="2">
        <v>6</v>
      </c>
      <c r="B7" s="12" t="s">
        <v>10</v>
      </c>
      <c r="C7" s="7" t="s">
        <v>5</v>
      </c>
      <c r="D7" s="3">
        <v>0</v>
      </c>
    </row>
    <row r="8" spans="1:4" x14ac:dyDescent="0.3">
      <c r="A8" s="2">
        <v>7</v>
      </c>
      <c r="B8" s="11" t="s">
        <v>11</v>
      </c>
      <c r="C8" s="7" t="s">
        <v>5</v>
      </c>
      <c r="D8" s="3">
        <v>350</v>
      </c>
    </row>
    <row r="9" spans="1:4" x14ac:dyDescent="0.3">
      <c r="A9" s="2">
        <v>8</v>
      </c>
      <c r="B9" s="11" t="s">
        <v>12</v>
      </c>
      <c r="C9" s="7" t="s">
        <v>5</v>
      </c>
      <c r="D9" s="3">
        <v>350</v>
      </c>
    </row>
    <row r="10" spans="1:4" x14ac:dyDescent="0.3">
      <c r="A10" s="2">
        <v>9</v>
      </c>
      <c r="B10" s="11" t="s">
        <v>13</v>
      </c>
      <c r="C10" s="7" t="s">
        <v>5</v>
      </c>
      <c r="D10" s="3">
        <v>117.75</v>
      </c>
    </row>
    <row r="11" spans="1:4" x14ac:dyDescent="0.3">
      <c r="A11" s="2">
        <v>10</v>
      </c>
      <c r="B11" s="11" t="s">
        <v>14</v>
      </c>
      <c r="C11" s="7" t="s">
        <v>5</v>
      </c>
      <c r="D11" s="3">
        <v>182.23</v>
      </c>
    </row>
    <row r="12" spans="1:4" x14ac:dyDescent="0.3">
      <c r="A12" s="2">
        <v>11</v>
      </c>
      <c r="B12" s="7" t="s">
        <v>26</v>
      </c>
      <c r="C12" s="7" t="s">
        <v>15</v>
      </c>
      <c r="D12" s="4">
        <v>264</v>
      </c>
    </row>
    <row r="13" spans="1:4" x14ac:dyDescent="0.3">
      <c r="A13" s="2">
        <v>12</v>
      </c>
      <c r="B13" s="7" t="s">
        <v>27</v>
      </c>
      <c r="C13" s="7" t="s">
        <v>15</v>
      </c>
      <c r="D13" s="4">
        <v>1000</v>
      </c>
    </row>
    <row r="14" spans="1:4" x14ac:dyDescent="0.3">
      <c r="A14" s="2">
        <v>13</v>
      </c>
      <c r="B14" s="7" t="s">
        <v>28</v>
      </c>
      <c r="C14" s="7" t="s">
        <v>15</v>
      </c>
      <c r="D14" s="4">
        <v>2759</v>
      </c>
    </row>
    <row r="15" spans="1:4" x14ac:dyDescent="0.3">
      <c r="A15" s="2">
        <v>14</v>
      </c>
      <c r="B15" s="7" t="s">
        <v>16</v>
      </c>
      <c r="C15" s="7" t="s">
        <v>15</v>
      </c>
      <c r="D15" s="5">
        <v>4000</v>
      </c>
    </row>
    <row r="16" spans="1:4" x14ac:dyDescent="0.3">
      <c r="A16" s="2">
        <v>15</v>
      </c>
      <c r="B16" s="8" t="s">
        <v>18</v>
      </c>
      <c r="C16" s="7" t="s">
        <v>17</v>
      </c>
      <c r="D16" s="6">
        <v>4000</v>
      </c>
    </row>
    <row r="17" spans="1:4" x14ac:dyDescent="0.3">
      <c r="A17" s="2">
        <v>16</v>
      </c>
      <c r="B17" s="7" t="s">
        <v>33</v>
      </c>
      <c r="C17" s="7" t="s">
        <v>17</v>
      </c>
      <c r="D17" s="6">
        <v>2685</v>
      </c>
    </row>
    <row r="18" spans="1:4" x14ac:dyDescent="0.3">
      <c r="A18" s="2">
        <v>17</v>
      </c>
      <c r="B18" s="7" t="s">
        <v>19</v>
      </c>
      <c r="C18" s="7" t="s">
        <v>17</v>
      </c>
      <c r="D18" s="6">
        <v>415.5</v>
      </c>
    </row>
    <row r="19" spans="1:4" x14ac:dyDescent="0.3">
      <c r="A19" s="2">
        <v>18</v>
      </c>
      <c r="B19" s="7" t="s">
        <v>20</v>
      </c>
      <c r="C19" s="7" t="s">
        <v>17</v>
      </c>
      <c r="D19" s="6">
        <v>4000</v>
      </c>
    </row>
    <row r="20" spans="1:4" x14ac:dyDescent="0.3">
      <c r="A20" s="2">
        <v>19</v>
      </c>
      <c r="B20" s="7" t="s">
        <v>21</v>
      </c>
      <c r="C20" s="7" t="s">
        <v>17</v>
      </c>
      <c r="D20" s="4">
        <v>842.39</v>
      </c>
    </row>
    <row r="21" spans="1:4" x14ac:dyDescent="0.3">
      <c r="A21" s="2">
        <v>20</v>
      </c>
      <c r="B21" s="7" t="s">
        <v>34</v>
      </c>
      <c r="C21" s="7" t="s">
        <v>17</v>
      </c>
      <c r="D21" s="6">
        <v>1860.5</v>
      </c>
    </row>
    <row r="22" spans="1:4" x14ac:dyDescent="0.3">
      <c r="A22" s="2">
        <v>21</v>
      </c>
      <c r="B22" s="7" t="s">
        <v>22</v>
      </c>
      <c r="C22" s="7" t="s">
        <v>17</v>
      </c>
      <c r="D22" s="6">
        <v>1498</v>
      </c>
    </row>
    <row r="23" spans="1:4" x14ac:dyDescent="0.3">
      <c r="A23" s="2">
        <v>22</v>
      </c>
      <c r="B23" s="7" t="s">
        <v>30</v>
      </c>
      <c r="C23" s="7" t="s">
        <v>17</v>
      </c>
      <c r="D23" s="6">
        <v>4000</v>
      </c>
    </row>
    <row r="24" spans="1:4" x14ac:dyDescent="0.3">
      <c r="A24" s="2">
        <v>23</v>
      </c>
      <c r="B24" s="7" t="s">
        <v>31</v>
      </c>
      <c r="C24" s="7" t="s">
        <v>17</v>
      </c>
      <c r="D24" s="4">
        <v>3500</v>
      </c>
    </row>
    <row r="25" spans="1:4" x14ac:dyDescent="0.3">
      <c r="A25" s="2">
        <v>24</v>
      </c>
      <c r="B25" s="7" t="s">
        <v>24</v>
      </c>
      <c r="C25" s="7" t="s">
        <v>17</v>
      </c>
      <c r="D25" s="5">
        <v>1694.2599999999998</v>
      </c>
    </row>
    <row r="26" spans="1:4" x14ac:dyDescent="0.3">
      <c r="A26" s="2">
        <v>25</v>
      </c>
      <c r="B26" s="7" t="s">
        <v>25</v>
      </c>
      <c r="C26" s="7" t="s">
        <v>17</v>
      </c>
      <c r="D26" s="4">
        <v>3240</v>
      </c>
    </row>
    <row r="27" spans="1:4" x14ac:dyDescent="0.3">
      <c r="D27"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
  <sheetViews>
    <sheetView topLeftCell="A13" workbookViewId="0">
      <selection sqref="A1:G18"/>
    </sheetView>
  </sheetViews>
  <sheetFormatPr defaultColWidth="8.77734375" defaultRowHeight="14.4" x14ac:dyDescent="0.3"/>
  <cols>
    <col min="2" max="2" width="10.77734375" customWidth="1"/>
    <col min="3" max="3" width="17.33203125" customWidth="1"/>
    <col min="4" max="4" width="18.77734375" customWidth="1"/>
    <col min="5" max="5" width="15.109375" customWidth="1"/>
    <col min="6" max="6" width="8.6640625" bestFit="1" customWidth="1"/>
    <col min="7" max="7" width="38.109375" customWidth="1"/>
  </cols>
  <sheetData>
    <row r="1" spans="1:7" ht="15.6" x14ac:dyDescent="0.3">
      <c r="A1" s="83" t="s">
        <v>660</v>
      </c>
      <c r="B1" s="83"/>
      <c r="C1" s="83"/>
      <c r="D1" s="83"/>
      <c r="E1" s="83"/>
      <c r="F1" s="83"/>
      <c r="G1" s="83"/>
    </row>
    <row r="2" spans="1:7" ht="15.6" x14ac:dyDescent="0.3">
      <c r="A2" s="83" t="s">
        <v>661</v>
      </c>
      <c r="B2" s="83"/>
      <c r="C2" s="83"/>
      <c r="D2" s="83"/>
      <c r="E2" s="83"/>
      <c r="F2" s="83"/>
      <c r="G2" s="83"/>
    </row>
    <row r="3" spans="1:7" x14ac:dyDescent="0.3">
      <c r="A3" s="16"/>
      <c r="B3" s="16"/>
      <c r="C3" s="16"/>
      <c r="D3" s="16"/>
      <c r="E3" s="16"/>
      <c r="F3" s="16"/>
      <c r="G3" s="16"/>
    </row>
    <row r="4" spans="1:7" ht="26.4" x14ac:dyDescent="0.3">
      <c r="A4" s="17" t="s">
        <v>662</v>
      </c>
      <c r="B4" s="17" t="s">
        <v>54</v>
      </c>
      <c r="C4" s="17" t="s">
        <v>663</v>
      </c>
      <c r="D4" s="18" t="s">
        <v>664</v>
      </c>
      <c r="E4" s="18" t="s">
        <v>665</v>
      </c>
      <c r="F4" s="17" t="s">
        <v>666</v>
      </c>
      <c r="G4" s="17" t="s">
        <v>667</v>
      </c>
    </row>
    <row r="5" spans="1:7" ht="66" x14ac:dyDescent="0.3">
      <c r="A5" s="19">
        <v>1</v>
      </c>
      <c r="B5" s="19" t="s">
        <v>668</v>
      </c>
      <c r="C5" s="19" t="s">
        <v>669</v>
      </c>
      <c r="D5" s="20">
        <v>300</v>
      </c>
      <c r="E5" s="20">
        <v>2007.4</v>
      </c>
      <c r="F5" s="19" t="s">
        <v>670</v>
      </c>
      <c r="G5" s="21"/>
    </row>
    <row r="6" spans="1:7" ht="79.2" x14ac:dyDescent="0.3">
      <c r="A6" s="19">
        <v>2</v>
      </c>
      <c r="B6" s="19" t="s">
        <v>671</v>
      </c>
      <c r="C6" s="19" t="s">
        <v>672</v>
      </c>
      <c r="D6" s="20">
        <v>300</v>
      </c>
      <c r="E6" s="20">
        <v>4650</v>
      </c>
      <c r="F6" s="19" t="s">
        <v>670</v>
      </c>
      <c r="G6" s="22"/>
    </row>
    <row r="7" spans="1:7" ht="66" x14ac:dyDescent="0.3">
      <c r="A7" s="19">
        <v>3</v>
      </c>
      <c r="B7" s="19" t="s">
        <v>673</v>
      </c>
      <c r="C7" s="19" t="s">
        <v>674</v>
      </c>
      <c r="D7" s="20">
        <v>190</v>
      </c>
      <c r="E7" s="20">
        <v>556.24</v>
      </c>
      <c r="F7" s="21"/>
      <c r="G7" s="19"/>
    </row>
    <row r="8" spans="1:7" ht="66" x14ac:dyDescent="0.3">
      <c r="A8" s="19">
        <v>4</v>
      </c>
      <c r="B8" s="19" t="s">
        <v>675</v>
      </c>
      <c r="C8" s="19" t="s">
        <v>676</v>
      </c>
      <c r="D8" s="20">
        <v>0</v>
      </c>
      <c r="E8" s="20">
        <v>245.4</v>
      </c>
      <c r="F8" s="22"/>
      <c r="G8" s="22"/>
    </row>
    <row r="9" spans="1:7" ht="79.2" x14ac:dyDescent="0.3">
      <c r="A9" s="19">
        <v>5</v>
      </c>
      <c r="B9" s="19" t="s">
        <v>677</v>
      </c>
      <c r="C9" s="19" t="s">
        <v>678</v>
      </c>
      <c r="D9" s="20">
        <v>335</v>
      </c>
      <c r="E9" s="20">
        <v>490.8</v>
      </c>
      <c r="F9" s="19"/>
      <c r="G9" s="19"/>
    </row>
    <row r="10" spans="1:7" ht="79.2" x14ac:dyDescent="0.3">
      <c r="A10" s="19">
        <v>6</v>
      </c>
      <c r="B10" s="19" t="s">
        <v>679</v>
      </c>
      <c r="C10" s="19" t="s">
        <v>680</v>
      </c>
      <c r="D10" s="20">
        <v>449.03</v>
      </c>
      <c r="E10" s="20">
        <v>494.86</v>
      </c>
      <c r="F10" s="19"/>
      <c r="G10" s="19"/>
    </row>
    <row r="11" spans="1:7" ht="79.2" x14ac:dyDescent="0.3">
      <c r="A11" s="19">
        <v>7</v>
      </c>
      <c r="B11" s="19" t="s">
        <v>681</v>
      </c>
      <c r="C11" s="19" t="s">
        <v>682</v>
      </c>
      <c r="D11" s="20">
        <v>315</v>
      </c>
      <c r="E11" s="20">
        <v>372.08</v>
      </c>
      <c r="F11" s="19"/>
      <c r="G11" s="19"/>
    </row>
    <row r="12" spans="1:7" ht="79.2" x14ac:dyDescent="0.3">
      <c r="A12" s="19">
        <v>8</v>
      </c>
      <c r="B12" s="19" t="s">
        <v>683</v>
      </c>
      <c r="C12" s="19" t="s">
        <v>684</v>
      </c>
      <c r="D12" s="20">
        <v>351.5</v>
      </c>
      <c r="E12" s="20">
        <v>924.2</v>
      </c>
      <c r="F12" s="19"/>
      <c r="G12" s="19"/>
    </row>
    <row r="13" spans="1:7" ht="79.2" x14ac:dyDescent="0.3">
      <c r="A13" s="19">
        <v>9</v>
      </c>
      <c r="B13" s="19" t="s">
        <v>685</v>
      </c>
      <c r="C13" s="19" t="s">
        <v>686</v>
      </c>
      <c r="D13" s="20">
        <v>300</v>
      </c>
      <c r="E13" s="20">
        <v>1183.1600000000001</v>
      </c>
      <c r="F13" s="19"/>
      <c r="G13" s="19"/>
    </row>
    <row r="14" spans="1:7" ht="92.4" x14ac:dyDescent="0.3">
      <c r="A14" s="19">
        <v>10</v>
      </c>
      <c r="B14" s="19" t="s">
        <v>687</v>
      </c>
      <c r="C14" s="19" t="s">
        <v>688</v>
      </c>
      <c r="D14" s="20">
        <v>0</v>
      </c>
      <c r="E14" s="20">
        <v>160.44</v>
      </c>
      <c r="F14" s="19"/>
      <c r="G14" s="19"/>
    </row>
    <row r="15" spans="1:7" ht="105.6" x14ac:dyDescent="0.3">
      <c r="A15" s="19">
        <v>11</v>
      </c>
      <c r="B15" s="19" t="s">
        <v>689</v>
      </c>
      <c r="C15" s="19" t="s">
        <v>690</v>
      </c>
      <c r="D15" s="20">
        <v>128.99</v>
      </c>
      <c r="E15" s="20">
        <v>490.88</v>
      </c>
      <c r="F15" s="19"/>
      <c r="G15" s="19"/>
    </row>
    <row r="16" spans="1:7" x14ac:dyDescent="0.3">
      <c r="A16" s="84" t="s">
        <v>691</v>
      </c>
      <c r="B16" s="84"/>
      <c r="C16" s="84"/>
      <c r="D16" s="20">
        <f>SUM(D5:D15)</f>
        <v>2669.5199999999995</v>
      </c>
      <c r="E16" s="20">
        <f>SUM(E5:E15)</f>
        <v>11575.46</v>
      </c>
      <c r="F16" s="19"/>
      <c r="G16" s="19"/>
    </row>
  </sheetData>
  <mergeCells count="3">
    <mergeCell ref="A1:G1"/>
    <mergeCell ref="A2:G2"/>
    <mergeCell ref="A16:C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8"/>
  <sheetViews>
    <sheetView zoomScale="75" zoomScaleNormal="75" workbookViewId="0">
      <pane ySplit="1" topLeftCell="A34" activePane="bottomLeft" state="frozen"/>
      <selection pane="bottomLeft" activeCell="N47" sqref="N46:N47"/>
    </sheetView>
  </sheetViews>
  <sheetFormatPr defaultColWidth="8.77734375" defaultRowHeight="14.4" x14ac:dyDescent="0.3"/>
  <cols>
    <col min="1" max="1" width="10.44140625" bestFit="1" customWidth="1"/>
    <col min="2" max="2" width="13.109375" customWidth="1"/>
    <col min="3" max="3" width="26.77734375" customWidth="1"/>
    <col min="4" max="4" width="22.77734375" style="27" customWidth="1"/>
    <col min="5" max="5" width="22.21875" style="25" customWidth="1"/>
    <col min="6" max="6" width="12.77734375" style="13" bestFit="1" customWidth="1"/>
    <col min="7" max="7" width="9.109375" style="15" bestFit="1" customWidth="1"/>
    <col min="8" max="8" width="12" style="13" customWidth="1"/>
    <col min="9" max="9" width="29.33203125" style="25" customWidth="1"/>
    <col min="10" max="10" width="13.77734375" style="13" customWidth="1"/>
    <col min="11" max="11" width="13.77734375" customWidth="1"/>
    <col min="12" max="12" width="13.33203125" style="13" customWidth="1"/>
    <col min="13" max="13" width="11.109375" customWidth="1"/>
    <col min="15" max="15" width="19.77734375" bestFit="1" customWidth="1"/>
    <col min="16" max="16" width="19.33203125" customWidth="1"/>
    <col min="17" max="17" width="8.44140625" customWidth="1"/>
    <col min="18" max="18" width="10.109375" customWidth="1"/>
    <col min="19" max="19" width="8.6640625" bestFit="1" customWidth="1"/>
    <col min="20" max="20" width="19.77734375" bestFit="1" customWidth="1"/>
  </cols>
  <sheetData>
    <row r="1" spans="1:18" s="14" customFormat="1" ht="57.6" x14ac:dyDescent="0.3">
      <c r="A1" s="26" t="s">
        <v>35</v>
      </c>
      <c r="B1" s="26" t="s">
        <v>36</v>
      </c>
      <c r="C1" s="26" t="s">
        <v>37</v>
      </c>
      <c r="D1" s="34" t="s">
        <v>38</v>
      </c>
      <c r="E1" s="34" t="s">
        <v>39</v>
      </c>
      <c r="F1" s="26" t="s">
        <v>40</v>
      </c>
      <c r="G1" s="26" t="s">
        <v>42</v>
      </c>
      <c r="H1" s="26" t="s">
        <v>761</v>
      </c>
      <c r="I1" s="34" t="s">
        <v>43</v>
      </c>
      <c r="J1" s="26" t="s">
        <v>45</v>
      </c>
      <c r="K1" s="26" t="s">
        <v>3</v>
      </c>
      <c r="L1" s="26" t="s">
        <v>4</v>
      </c>
      <c r="M1" s="26" t="s">
        <v>46</v>
      </c>
      <c r="N1" s="26" t="s">
        <v>759</v>
      </c>
      <c r="O1" s="26" t="s">
        <v>41</v>
      </c>
      <c r="P1" s="26" t="s">
        <v>44</v>
      </c>
    </row>
    <row r="2" spans="1:18" s="14" customFormat="1" ht="60.75" customHeight="1" x14ac:dyDescent="0.3">
      <c r="B2" s="14" t="s">
        <v>47</v>
      </c>
      <c r="C2" s="14" t="s">
        <v>705</v>
      </c>
      <c r="D2" s="27" t="s">
        <v>730</v>
      </c>
      <c r="E2" s="27" t="s">
        <v>718</v>
      </c>
      <c r="F2" s="15">
        <v>2014</v>
      </c>
      <c r="G2" s="15">
        <v>2014</v>
      </c>
      <c r="H2" s="35">
        <v>2.4700000000000002</v>
      </c>
      <c r="I2" s="27" t="s">
        <v>727</v>
      </c>
      <c r="J2" s="15" t="s">
        <v>784</v>
      </c>
      <c r="K2" s="28">
        <v>4000</v>
      </c>
      <c r="L2" s="41">
        <v>5776</v>
      </c>
      <c r="O2" s="35" t="s">
        <v>760</v>
      </c>
      <c r="P2" s="35" t="s">
        <v>760</v>
      </c>
    </row>
    <row r="3" spans="1:18" s="14" customFormat="1" ht="57.6" x14ac:dyDescent="0.3">
      <c r="B3" s="14" t="s">
        <v>47</v>
      </c>
      <c r="C3" s="14" t="s">
        <v>706</v>
      </c>
      <c r="D3" s="27" t="s">
        <v>732</v>
      </c>
      <c r="E3" s="27" t="s">
        <v>719</v>
      </c>
      <c r="F3" s="15">
        <v>2014</v>
      </c>
      <c r="G3" s="15">
        <v>2014</v>
      </c>
      <c r="H3" s="15">
        <v>0.1</v>
      </c>
      <c r="I3" s="27" t="s">
        <v>731</v>
      </c>
      <c r="J3" s="15" t="s">
        <v>784</v>
      </c>
      <c r="K3" s="28">
        <v>2685</v>
      </c>
      <c r="L3" s="41">
        <v>2685</v>
      </c>
      <c r="O3" s="35" t="s">
        <v>760</v>
      </c>
      <c r="P3" s="35" t="s">
        <v>760</v>
      </c>
      <c r="Q3" s="31"/>
      <c r="R3" s="31"/>
    </row>
    <row r="4" spans="1:18" s="14" customFormat="1" ht="43.2" x14ac:dyDescent="0.3">
      <c r="B4" s="14" t="s">
        <v>714</v>
      </c>
      <c r="C4" s="14" t="s">
        <v>707</v>
      </c>
      <c r="D4" s="27" t="s">
        <v>747</v>
      </c>
      <c r="E4" s="27" t="s">
        <v>722</v>
      </c>
      <c r="F4" s="15">
        <v>2014</v>
      </c>
      <c r="G4" s="15">
        <v>2015</v>
      </c>
      <c r="H4" s="15" t="s">
        <v>733</v>
      </c>
      <c r="I4" s="27" t="s">
        <v>735</v>
      </c>
      <c r="J4" s="15" t="s">
        <v>784</v>
      </c>
      <c r="K4" s="28">
        <v>690</v>
      </c>
      <c r="L4" s="41">
        <v>997.61</v>
      </c>
      <c r="O4" s="35" t="s">
        <v>760</v>
      </c>
      <c r="P4" s="35" t="s">
        <v>760</v>
      </c>
      <c r="Q4" s="32"/>
      <c r="R4" s="32"/>
    </row>
    <row r="5" spans="1:18" s="14" customFormat="1" ht="123" customHeight="1" x14ac:dyDescent="0.3">
      <c r="B5" s="14" t="s">
        <v>817</v>
      </c>
      <c r="C5" s="14" t="s">
        <v>708</v>
      </c>
      <c r="D5" s="27" t="s">
        <v>748</v>
      </c>
      <c r="E5" s="27" t="s">
        <v>722</v>
      </c>
      <c r="F5" s="15">
        <v>2014</v>
      </c>
      <c r="G5" s="15">
        <v>2015</v>
      </c>
      <c r="H5" s="31">
        <v>1.4</v>
      </c>
      <c r="I5" s="27" t="s">
        <v>736</v>
      </c>
      <c r="J5" s="15" t="s">
        <v>784</v>
      </c>
      <c r="K5" s="28">
        <v>4000</v>
      </c>
      <c r="L5" s="41">
        <v>5284.85</v>
      </c>
      <c r="O5" s="35" t="s">
        <v>760</v>
      </c>
      <c r="P5" s="35" t="s">
        <v>760</v>
      </c>
      <c r="Q5" s="31"/>
      <c r="R5" s="31"/>
    </row>
    <row r="6" spans="1:18" s="14" customFormat="1" ht="52.5" customHeight="1" x14ac:dyDescent="0.3">
      <c r="B6" s="14" t="s">
        <v>715</v>
      </c>
      <c r="C6" s="30" t="s">
        <v>734</v>
      </c>
      <c r="D6" s="27" t="s">
        <v>749</v>
      </c>
      <c r="E6" s="27" t="s">
        <v>720</v>
      </c>
      <c r="F6" s="15">
        <v>2014</v>
      </c>
      <c r="G6" s="15">
        <v>2015</v>
      </c>
      <c r="H6" s="31">
        <v>0.1</v>
      </c>
      <c r="I6" s="27" t="s">
        <v>728</v>
      </c>
      <c r="J6" s="15" t="s">
        <v>784</v>
      </c>
      <c r="K6" s="28">
        <v>415.5</v>
      </c>
      <c r="L6" s="41">
        <v>806.5</v>
      </c>
      <c r="O6" s="35" t="s">
        <v>760</v>
      </c>
      <c r="P6" s="35" t="s">
        <v>760</v>
      </c>
      <c r="Q6" s="31"/>
      <c r="R6" s="31"/>
    </row>
    <row r="7" spans="1:18" s="14" customFormat="1" ht="86.4" x14ac:dyDescent="0.3">
      <c r="B7" s="14" t="s">
        <v>47</v>
      </c>
      <c r="C7" s="14" t="s">
        <v>709</v>
      </c>
      <c r="D7" s="27" t="s">
        <v>750</v>
      </c>
      <c r="E7" s="27" t="s">
        <v>720</v>
      </c>
      <c r="F7" s="15">
        <v>2014</v>
      </c>
      <c r="G7" s="15">
        <v>2015</v>
      </c>
      <c r="H7" s="31">
        <v>2.2000000000000002</v>
      </c>
      <c r="I7" s="27" t="s">
        <v>737</v>
      </c>
      <c r="J7" s="15" t="s">
        <v>784</v>
      </c>
      <c r="K7" s="28">
        <v>1860.5</v>
      </c>
      <c r="L7" s="41">
        <v>1860.5</v>
      </c>
      <c r="O7" s="35" t="s">
        <v>760</v>
      </c>
      <c r="P7" s="35" t="s">
        <v>760</v>
      </c>
      <c r="Q7" s="31"/>
      <c r="R7" s="32"/>
    </row>
    <row r="8" spans="1:18" s="14" customFormat="1" ht="57.6" x14ac:dyDescent="0.3">
      <c r="B8" s="14" t="s">
        <v>47</v>
      </c>
      <c r="C8" s="14" t="s">
        <v>729</v>
      </c>
      <c r="D8" s="27" t="s">
        <v>751</v>
      </c>
      <c r="E8" s="27" t="s">
        <v>721</v>
      </c>
      <c r="F8" s="15">
        <v>2014</v>
      </c>
      <c r="G8" s="15">
        <v>2015</v>
      </c>
      <c r="H8" s="31">
        <v>10.199999999999999</v>
      </c>
      <c r="I8" s="27" t="s">
        <v>738</v>
      </c>
      <c r="J8" s="15" t="s">
        <v>784</v>
      </c>
      <c r="K8" s="28">
        <v>1498</v>
      </c>
      <c r="L8" s="41">
        <v>1498</v>
      </c>
      <c r="O8" s="35" t="s">
        <v>760</v>
      </c>
      <c r="P8" s="35" t="s">
        <v>760</v>
      </c>
      <c r="Q8" s="31"/>
      <c r="R8" s="31"/>
    </row>
    <row r="9" spans="1:18" s="14" customFormat="1" ht="28.8" x14ac:dyDescent="0.3">
      <c r="B9" s="14" t="s">
        <v>716</v>
      </c>
      <c r="C9" s="14" t="s">
        <v>710</v>
      </c>
      <c r="D9" s="27" t="s">
        <v>752</v>
      </c>
      <c r="E9" s="27" t="s">
        <v>725</v>
      </c>
      <c r="F9" s="15">
        <v>2014</v>
      </c>
      <c r="G9" s="15">
        <v>2015</v>
      </c>
      <c r="H9" s="31" t="s">
        <v>733</v>
      </c>
      <c r="I9" s="27" t="s">
        <v>739</v>
      </c>
      <c r="J9" s="15" t="s">
        <v>784</v>
      </c>
      <c r="K9" s="28">
        <v>264</v>
      </c>
      <c r="L9" s="41">
        <v>264</v>
      </c>
      <c r="O9" s="35" t="s">
        <v>760</v>
      </c>
      <c r="P9" s="35" t="s">
        <v>760</v>
      </c>
      <c r="Q9" s="31"/>
      <c r="R9" s="31"/>
    </row>
    <row r="10" spans="1:18" s="14" customFormat="1" ht="43.2" x14ac:dyDescent="0.3">
      <c r="B10" s="14" t="s">
        <v>716</v>
      </c>
      <c r="C10" s="14" t="s">
        <v>711</v>
      </c>
      <c r="D10" s="27" t="s">
        <v>753</v>
      </c>
      <c r="E10" s="27" t="s">
        <v>725</v>
      </c>
      <c r="F10" s="15">
        <v>2014</v>
      </c>
      <c r="G10" s="15">
        <v>2016</v>
      </c>
      <c r="H10" s="32">
        <v>6.0000000000000001E-3</v>
      </c>
      <c r="I10" s="27" t="s">
        <v>740</v>
      </c>
      <c r="J10" s="15" t="s">
        <v>784</v>
      </c>
      <c r="K10" s="28">
        <v>1000</v>
      </c>
      <c r="L10" s="41">
        <v>1000</v>
      </c>
      <c r="O10" s="35" t="s">
        <v>760</v>
      </c>
      <c r="P10" s="35" t="s">
        <v>760</v>
      </c>
      <c r="Q10" s="32"/>
      <c r="R10" s="32"/>
    </row>
    <row r="11" spans="1:18" s="14" customFormat="1" ht="57.6" x14ac:dyDescent="0.3">
      <c r="B11" s="14" t="s">
        <v>716</v>
      </c>
      <c r="C11" s="14" t="s">
        <v>712</v>
      </c>
      <c r="D11" s="27" t="s">
        <v>754</v>
      </c>
      <c r="E11" s="27" t="s">
        <v>725</v>
      </c>
      <c r="F11" s="15">
        <v>2014</v>
      </c>
      <c r="G11" s="15">
        <v>2016</v>
      </c>
      <c r="H11" s="31">
        <v>0.1</v>
      </c>
      <c r="I11" s="27" t="s">
        <v>741</v>
      </c>
      <c r="J11" s="15" t="s">
        <v>784</v>
      </c>
      <c r="K11" s="28">
        <v>2759</v>
      </c>
      <c r="L11" s="41">
        <v>2759</v>
      </c>
      <c r="O11" s="35" t="s">
        <v>760</v>
      </c>
      <c r="P11" s="35" t="s">
        <v>760</v>
      </c>
      <c r="Q11" s="31"/>
      <c r="R11" s="32"/>
    </row>
    <row r="12" spans="1:18" s="14" customFormat="1" ht="43.2" x14ac:dyDescent="0.3">
      <c r="B12" s="14" t="s">
        <v>49</v>
      </c>
      <c r="C12" s="14" t="s">
        <v>11</v>
      </c>
      <c r="D12" s="27" t="s">
        <v>724</v>
      </c>
      <c r="E12" s="27" t="s">
        <v>723</v>
      </c>
      <c r="F12" s="15">
        <v>2014</v>
      </c>
      <c r="G12" s="15">
        <v>2016</v>
      </c>
      <c r="H12" s="31">
        <v>2.2999999999999998</v>
      </c>
      <c r="I12" s="27" t="s">
        <v>742</v>
      </c>
      <c r="J12" s="15" t="s">
        <v>784</v>
      </c>
      <c r="K12" s="28">
        <v>4000</v>
      </c>
      <c r="L12" s="41">
        <v>0</v>
      </c>
      <c r="O12" s="35" t="s">
        <v>760</v>
      </c>
      <c r="P12" s="35" t="s">
        <v>760</v>
      </c>
      <c r="Q12" s="33"/>
      <c r="R12" s="33"/>
    </row>
    <row r="13" spans="1:18" s="14" customFormat="1" ht="57.6" x14ac:dyDescent="0.3">
      <c r="B13" s="14" t="s">
        <v>716</v>
      </c>
      <c r="C13" s="14" t="s">
        <v>713</v>
      </c>
      <c r="D13" s="27" t="s">
        <v>755</v>
      </c>
      <c r="E13" s="30" t="s">
        <v>726</v>
      </c>
      <c r="F13" s="15">
        <v>2014</v>
      </c>
      <c r="G13" s="15">
        <v>2016</v>
      </c>
      <c r="H13" s="33">
        <v>107</v>
      </c>
      <c r="I13" s="27" t="s">
        <v>743</v>
      </c>
      <c r="J13" s="15" t="s">
        <v>784</v>
      </c>
      <c r="K13" s="28">
        <v>4000</v>
      </c>
      <c r="L13" s="41">
        <v>9912.2800000000007</v>
      </c>
      <c r="O13" s="35" t="s">
        <v>760</v>
      </c>
      <c r="P13" s="35" t="s">
        <v>760</v>
      </c>
      <c r="Q13" s="32"/>
      <c r="R13" s="32"/>
    </row>
    <row r="14" spans="1:18" s="14" customFormat="1" ht="57.6" x14ac:dyDescent="0.3">
      <c r="B14" s="14" t="s">
        <v>714</v>
      </c>
      <c r="C14" s="14" t="s">
        <v>24</v>
      </c>
      <c r="D14" s="27" t="s">
        <v>756</v>
      </c>
      <c r="E14" s="27" t="s">
        <v>722</v>
      </c>
      <c r="F14" s="15">
        <v>2014</v>
      </c>
      <c r="G14" s="15">
        <v>2016</v>
      </c>
      <c r="H14" s="31">
        <v>3.7</v>
      </c>
      <c r="I14" s="27" t="s">
        <v>744</v>
      </c>
      <c r="J14" s="15" t="s">
        <v>784</v>
      </c>
      <c r="K14" s="28">
        <v>0</v>
      </c>
      <c r="L14" s="41">
        <v>0</v>
      </c>
      <c r="O14" s="35" t="s">
        <v>760</v>
      </c>
      <c r="P14" s="35" t="s">
        <v>760</v>
      </c>
      <c r="Q14" s="31"/>
      <c r="R14" s="31"/>
    </row>
    <row r="15" spans="1:18" s="14" customFormat="1" ht="57.6" x14ac:dyDescent="0.3">
      <c r="B15" s="14" t="s">
        <v>717</v>
      </c>
      <c r="C15" s="14" t="s">
        <v>25</v>
      </c>
      <c r="D15" s="27" t="s">
        <v>757</v>
      </c>
      <c r="E15" s="27" t="s">
        <v>722</v>
      </c>
      <c r="F15" s="15">
        <v>2014</v>
      </c>
      <c r="G15" s="15">
        <v>2016</v>
      </c>
      <c r="H15" s="32">
        <v>0.37</v>
      </c>
      <c r="I15" s="27" t="s">
        <v>745</v>
      </c>
      <c r="J15" s="15" t="s">
        <v>784</v>
      </c>
      <c r="K15" s="28">
        <v>3240</v>
      </c>
      <c r="L15" s="41">
        <v>10924</v>
      </c>
      <c r="O15" s="35" t="s">
        <v>760</v>
      </c>
      <c r="P15" s="35" t="s">
        <v>760</v>
      </c>
      <c r="Q15" s="32"/>
      <c r="R15" s="31"/>
    </row>
    <row r="16" spans="1:18" s="14" customFormat="1" ht="43.2" x14ac:dyDescent="0.3">
      <c r="B16" s="14" t="s">
        <v>817</v>
      </c>
      <c r="C16" s="14" t="s">
        <v>23</v>
      </c>
      <c r="D16" s="27" t="s">
        <v>758</v>
      </c>
      <c r="E16" s="27" t="s">
        <v>722</v>
      </c>
      <c r="F16" s="15">
        <v>2014</v>
      </c>
      <c r="G16" s="15">
        <v>2016</v>
      </c>
      <c r="H16" s="31">
        <v>1.1000000000000001</v>
      </c>
      <c r="I16" s="27" t="s">
        <v>746</v>
      </c>
      <c r="J16" s="15" t="s">
        <v>784</v>
      </c>
      <c r="K16" s="28">
        <v>3500</v>
      </c>
      <c r="L16" s="41">
        <v>6165.6</v>
      </c>
      <c r="O16" s="35" t="s">
        <v>760</v>
      </c>
      <c r="P16" s="35" t="s">
        <v>760</v>
      </c>
      <c r="Q16" s="36"/>
      <c r="R16" s="36"/>
    </row>
    <row r="17" spans="1:15" s="14" customFormat="1" ht="32.25" customHeight="1" x14ac:dyDescent="0.3">
      <c r="A17" s="27"/>
      <c r="B17" s="27" t="s">
        <v>48</v>
      </c>
      <c r="C17" s="27" t="s">
        <v>762</v>
      </c>
      <c r="D17" s="27" t="s">
        <v>771</v>
      </c>
      <c r="E17" s="27" t="s">
        <v>770</v>
      </c>
      <c r="F17" s="15">
        <v>2014</v>
      </c>
      <c r="G17" s="35">
        <v>2016</v>
      </c>
      <c r="H17" s="35" t="s">
        <v>733</v>
      </c>
      <c r="I17" s="27" t="s">
        <v>692</v>
      </c>
      <c r="J17" s="15" t="s">
        <v>784</v>
      </c>
      <c r="K17" s="37">
        <v>350</v>
      </c>
      <c r="L17" s="42">
        <v>503.16</v>
      </c>
      <c r="M17" s="23"/>
      <c r="O17" s="14" t="s">
        <v>816</v>
      </c>
    </row>
    <row r="18" spans="1:15" s="14" customFormat="1" ht="32.25" customHeight="1" x14ac:dyDescent="0.3">
      <c r="A18" s="27"/>
      <c r="B18" s="27" t="s">
        <v>49</v>
      </c>
      <c r="C18" s="27" t="s">
        <v>693</v>
      </c>
      <c r="D18" s="27" t="s">
        <v>772</v>
      </c>
      <c r="E18" s="27" t="s">
        <v>769</v>
      </c>
      <c r="F18" s="15">
        <v>2014</v>
      </c>
      <c r="G18" s="35">
        <v>2016</v>
      </c>
      <c r="H18" s="35" t="s">
        <v>733</v>
      </c>
      <c r="I18" s="27" t="s">
        <v>694</v>
      </c>
      <c r="J18" s="15" t="s">
        <v>784</v>
      </c>
      <c r="K18" s="37">
        <v>350</v>
      </c>
      <c r="L18" s="42">
        <v>475</v>
      </c>
      <c r="M18" s="23"/>
    </row>
    <row r="19" spans="1:15" s="14" customFormat="1" ht="32.25" customHeight="1" x14ac:dyDescent="0.3">
      <c r="A19" s="27"/>
      <c r="B19" s="27" t="s">
        <v>48</v>
      </c>
      <c r="C19" s="27" t="s">
        <v>763</v>
      </c>
      <c r="D19" s="27" t="s">
        <v>773</v>
      </c>
      <c r="E19" s="27" t="s">
        <v>768</v>
      </c>
      <c r="F19" s="15">
        <v>2014</v>
      </c>
      <c r="G19" s="35">
        <v>2016</v>
      </c>
      <c r="H19" s="35" t="s">
        <v>733</v>
      </c>
      <c r="I19" s="27" t="s">
        <v>695</v>
      </c>
      <c r="J19" s="15" t="s">
        <v>784</v>
      </c>
      <c r="K19" s="37">
        <v>350</v>
      </c>
      <c r="L19" s="42">
        <v>795.56</v>
      </c>
      <c r="M19" s="23"/>
    </row>
    <row r="20" spans="1:15" s="14" customFormat="1" ht="32.25" customHeight="1" x14ac:dyDescent="0.3">
      <c r="A20" s="27"/>
      <c r="B20" s="27" t="s">
        <v>49</v>
      </c>
      <c r="C20" s="27" t="s">
        <v>696</v>
      </c>
      <c r="D20" s="27" t="s">
        <v>774</v>
      </c>
      <c r="E20" s="27" t="s">
        <v>697</v>
      </c>
      <c r="F20" s="15">
        <v>2014</v>
      </c>
      <c r="G20" s="35">
        <v>2016</v>
      </c>
      <c r="H20" s="35" t="s">
        <v>733</v>
      </c>
      <c r="I20" s="27" t="s">
        <v>698</v>
      </c>
      <c r="J20" s="15" t="s">
        <v>784</v>
      </c>
      <c r="K20" s="37">
        <v>291.7</v>
      </c>
      <c r="L20" s="42">
        <v>291.7</v>
      </c>
      <c r="M20" s="23"/>
    </row>
    <row r="21" spans="1:15" s="14" customFormat="1" ht="144" x14ac:dyDescent="0.3">
      <c r="A21" s="27"/>
      <c r="B21" s="27" t="s">
        <v>49</v>
      </c>
      <c r="C21" s="27" t="s">
        <v>9</v>
      </c>
      <c r="D21" s="27" t="s">
        <v>775</v>
      </c>
      <c r="E21" s="27" t="s">
        <v>512</v>
      </c>
      <c r="F21" s="15">
        <v>2014</v>
      </c>
      <c r="G21" s="35">
        <v>2016</v>
      </c>
      <c r="H21" s="35" t="s">
        <v>733</v>
      </c>
      <c r="I21" s="27" t="s">
        <v>699</v>
      </c>
      <c r="J21" s="15" t="s">
        <v>784</v>
      </c>
      <c r="K21" s="37">
        <v>245.29</v>
      </c>
      <c r="L21" s="42">
        <v>245.29</v>
      </c>
      <c r="M21" s="23"/>
    </row>
    <row r="22" spans="1:15" s="14" customFormat="1" ht="144" x14ac:dyDescent="0.3">
      <c r="A22" s="27"/>
      <c r="B22" s="27" t="s">
        <v>48</v>
      </c>
      <c r="C22" s="27" t="s">
        <v>764</v>
      </c>
      <c r="D22" s="27" t="s">
        <v>777</v>
      </c>
      <c r="E22" s="27" t="s">
        <v>700</v>
      </c>
      <c r="F22" s="15">
        <v>2014</v>
      </c>
      <c r="G22" s="35">
        <v>2016</v>
      </c>
      <c r="H22" s="35" t="s">
        <v>733</v>
      </c>
      <c r="I22" s="27" t="s">
        <v>776</v>
      </c>
      <c r="J22" s="15" t="s">
        <v>784</v>
      </c>
      <c r="K22" s="37">
        <v>0</v>
      </c>
      <c r="L22" s="42">
        <v>0</v>
      </c>
      <c r="M22" s="24"/>
    </row>
    <row r="23" spans="1:15" s="14" customFormat="1" ht="86.4" x14ac:dyDescent="0.3">
      <c r="A23" s="27"/>
      <c r="B23" s="27" t="s">
        <v>48</v>
      </c>
      <c r="C23" s="27" t="s">
        <v>11</v>
      </c>
      <c r="D23" s="27" t="s">
        <v>778</v>
      </c>
      <c r="E23" s="27" t="s">
        <v>766</v>
      </c>
      <c r="F23" s="15">
        <v>2014</v>
      </c>
      <c r="G23" s="35">
        <v>2016</v>
      </c>
      <c r="H23" s="35" t="s">
        <v>733</v>
      </c>
      <c r="I23" s="27" t="s">
        <v>701</v>
      </c>
      <c r="J23" s="15" t="s">
        <v>784</v>
      </c>
      <c r="K23" s="37">
        <v>350</v>
      </c>
      <c r="L23" s="42">
        <v>453</v>
      </c>
      <c r="M23" s="23"/>
    </row>
    <row r="24" spans="1:15" s="14" customFormat="1" ht="172.8" x14ac:dyDescent="0.3">
      <c r="A24" s="27"/>
      <c r="B24" s="27" t="s">
        <v>48</v>
      </c>
      <c r="C24" s="27" t="s">
        <v>12</v>
      </c>
      <c r="D24" s="27" t="s">
        <v>779</v>
      </c>
      <c r="E24" s="27" t="s">
        <v>767</v>
      </c>
      <c r="F24" s="15">
        <v>2014</v>
      </c>
      <c r="G24" s="35">
        <v>2016</v>
      </c>
      <c r="H24" s="35" t="s">
        <v>733</v>
      </c>
      <c r="I24" s="27" t="s">
        <v>703</v>
      </c>
      <c r="J24" s="15" t="s">
        <v>784</v>
      </c>
      <c r="K24" s="37">
        <v>350</v>
      </c>
      <c r="L24" s="42">
        <v>749.27</v>
      </c>
      <c r="M24" s="23"/>
    </row>
    <row r="25" spans="1:15" s="14" customFormat="1" ht="39.75" customHeight="1" x14ac:dyDescent="0.3">
      <c r="A25" s="27"/>
      <c r="B25" s="27" t="s">
        <v>49</v>
      </c>
      <c r="C25" s="27" t="s">
        <v>13</v>
      </c>
      <c r="D25" s="27" t="s">
        <v>781</v>
      </c>
      <c r="E25" s="27" t="s">
        <v>119</v>
      </c>
      <c r="F25" s="15">
        <v>2014</v>
      </c>
      <c r="G25" s="35">
        <v>2016</v>
      </c>
      <c r="H25" s="35" t="s">
        <v>733</v>
      </c>
      <c r="I25" s="27" t="s">
        <v>780</v>
      </c>
      <c r="J25" s="15" t="s">
        <v>784</v>
      </c>
      <c r="K25" s="37">
        <v>117.75</v>
      </c>
      <c r="L25" s="42">
        <v>193.83</v>
      </c>
      <c r="M25" s="23"/>
    </row>
    <row r="26" spans="1:15" s="14" customFormat="1" ht="32.25" customHeight="1" x14ac:dyDescent="0.3">
      <c r="A26" s="27"/>
      <c r="B26" s="27" t="s">
        <v>49</v>
      </c>
      <c r="C26" s="27" t="s">
        <v>14</v>
      </c>
      <c r="D26" s="27" t="s">
        <v>782</v>
      </c>
      <c r="E26" s="27" t="s">
        <v>765</v>
      </c>
      <c r="F26" s="15">
        <v>2014</v>
      </c>
      <c r="G26" s="35">
        <v>2016</v>
      </c>
      <c r="H26" s="35" t="s">
        <v>733</v>
      </c>
      <c r="I26" s="27" t="s">
        <v>704</v>
      </c>
      <c r="J26" s="15" t="s">
        <v>784</v>
      </c>
      <c r="K26" s="37">
        <v>182.23</v>
      </c>
      <c r="L26" s="42">
        <v>411.2</v>
      </c>
      <c r="M26" s="23"/>
    </row>
    <row r="27" spans="1:15" ht="28.8" x14ac:dyDescent="0.3">
      <c r="A27" s="38"/>
      <c r="B27" s="27" t="s">
        <v>813</v>
      </c>
      <c r="C27" s="29" t="s">
        <v>785</v>
      </c>
      <c r="D27" s="29" t="s">
        <v>803</v>
      </c>
      <c r="E27" s="40" t="s">
        <v>795</v>
      </c>
      <c r="F27" s="38">
        <v>2010</v>
      </c>
      <c r="G27" s="38">
        <v>2011</v>
      </c>
      <c r="H27" s="15"/>
      <c r="I27" s="40" t="s">
        <v>669</v>
      </c>
      <c r="J27" s="14" t="s">
        <v>783</v>
      </c>
      <c r="K27" s="39">
        <v>300</v>
      </c>
      <c r="L27" s="39">
        <v>2007.4</v>
      </c>
    </row>
    <row r="28" spans="1:15" ht="43.2" x14ac:dyDescent="0.3">
      <c r="A28" s="38"/>
      <c r="B28" s="27" t="s">
        <v>813</v>
      </c>
      <c r="C28" s="29" t="s">
        <v>786</v>
      </c>
      <c r="D28" s="29" t="s">
        <v>803</v>
      </c>
      <c r="E28" s="40" t="s">
        <v>796</v>
      </c>
      <c r="F28" s="38">
        <v>2010</v>
      </c>
      <c r="G28" s="38">
        <v>2011</v>
      </c>
      <c r="H28" s="15"/>
      <c r="I28" s="40" t="s">
        <v>672</v>
      </c>
      <c r="J28" s="14" t="s">
        <v>783</v>
      </c>
      <c r="K28" s="39">
        <v>300</v>
      </c>
      <c r="L28" s="39">
        <v>4650</v>
      </c>
    </row>
    <row r="29" spans="1:15" ht="28.8" x14ac:dyDescent="0.3">
      <c r="A29" s="38"/>
      <c r="B29" s="27" t="s">
        <v>48</v>
      </c>
      <c r="C29" s="29" t="s">
        <v>787</v>
      </c>
      <c r="D29" s="29" t="s">
        <v>804</v>
      </c>
      <c r="E29" s="40" t="s">
        <v>797</v>
      </c>
      <c r="F29" s="38">
        <v>2010</v>
      </c>
      <c r="G29" s="38">
        <v>2011</v>
      </c>
      <c r="H29" s="15"/>
      <c r="I29" s="40" t="s">
        <v>674</v>
      </c>
      <c r="J29" s="14" t="s">
        <v>783</v>
      </c>
      <c r="K29" s="39">
        <v>190</v>
      </c>
      <c r="L29" s="39">
        <v>556.24</v>
      </c>
    </row>
    <row r="30" spans="1:15" ht="43.2" x14ac:dyDescent="0.3">
      <c r="A30" s="38"/>
      <c r="B30" s="27" t="s">
        <v>48</v>
      </c>
      <c r="C30" s="29" t="s">
        <v>788</v>
      </c>
      <c r="D30" s="29" t="s">
        <v>805</v>
      </c>
      <c r="E30" s="40" t="s">
        <v>798</v>
      </c>
      <c r="F30" s="38">
        <v>2010</v>
      </c>
      <c r="G30" s="38">
        <v>2011</v>
      </c>
      <c r="H30" s="15"/>
      <c r="I30" s="40" t="s">
        <v>676</v>
      </c>
      <c r="J30" s="14" t="s">
        <v>783</v>
      </c>
      <c r="K30" s="39">
        <v>0</v>
      </c>
      <c r="L30" s="39">
        <v>245.4</v>
      </c>
    </row>
    <row r="31" spans="1:15" ht="43.2" x14ac:dyDescent="0.3">
      <c r="A31" s="38"/>
      <c r="B31" s="27" t="s">
        <v>48</v>
      </c>
      <c r="C31" s="29" t="s">
        <v>789</v>
      </c>
      <c r="D31" s="29" t="s">
        <v>806</v>
      </c>
      <c r="E31" s="40" t="s">
        <v>799</v>
      </c>
      <c r="F31" s="38">
        <v>2010</v>
      </c>
      <c r="G31" s="38">
        <v>2011</v>
      </c>
      <c r="H31" s="15"/>
      <c r="I31" s="40" t="s">
        <v>678</v>
      </c>
      <c r="J31" s="14" t="s">
        <v>783</v>
      </c>
      <c r="K31" s="39">
        <v>335</v>
      </c>
      <c r="L31" s="39">
        <v>490.8</v>
      </c>
    </row>
    <row r="32" spans="1:15" ht="43.2" x14ac:dyDescent="0.3">
      <c r="A32" s="38"/>
      <c r="B32" s="27" t="s">
        <v>48</v>
      </c>
      <c r="C32" s="29" t="s">
        <v>790</v>
      </c>
      <c r="D32" s="29" t="s">
        <v>807</v>
      </c>
      <c r="E32" s="40" t="s">
        <v>800</v>
      </c>
      <c r="F32" s="38">
        <v>2010</v>
      </c>
      <c r="G32" s="38">
        <v>2011</v>
      </c>
      <c r="H32" s="15"/>
      <c r="I32" s="40" t="s">
        <v>680</v>
      </c>
      <c r="J32" s="14" t="s">
        <v>783</v>
      </c>
      <c r="K32" s="39">
        <v>449.03</v>
      </c>
      <c r="L32" s="39">
        <v>494.86</v>
      </c>
    </row>
    <row r="33" spans="1:12" ht="43.2" x14ac:dyDescent="0.3">
      <c r="A33" s="38"/>
      <c r="B33" s="27" t="s">
        <v>48</v>
      </c>
      <c r="C33" s="29" t="s">
        <v>791</v>
      </c>
      <c r="D33" s="29" t="s">
        <v>808</v>
      </c>
      <c r="E33" s="40" t="s">
        <v>801</v>
      </c>
      <c r="F33" s="38">
        <v>2010</v>
      </c>
      <c r="G33" s="38">
        <v>2011</v>
      </c>
      <c r="H33" s="15"/>
      <c r="I33" s="40" t="s">
        <v>682</v>
      </c>
      <c r="J33" s="14" t="s">
        <v>783</v>
      </c>
      <c r="K33" s="39">
        <v>315</v>
      </c>
      <c r="L33" s="39">
        <v>372.08</v>
      </c>
    </row>
    <row r="34" spans="1:12" ht="57.6" x14ac:dyDescent="0.3">
      <c r="A34" s="38"/>
      <c r="B34" s="27" t="s">
        <v>48</v>
      </c>
      <c r="C34" s="29" t="s">
        <v>792</v>
      </c>
      <c r="D34" s="29" t="s">
        <v>809</v>
      </c>
      <c r="E34" s="40" t="s">
        <v>802</v>
      </c>
      <c r="F34" s="38">
        <v>2010</v>
      </c>
      <c r="G34" s="38">
        <v>2011</v>
      </c>
      <c r="H34" s="15"/>
      <c r="I34" s="40" t="s">
        <v>684</v>
      </c>
      <c r="J34" s="14" t="s">
        <v>783</v>
      </c>
      <c r="K34" s="39">
        <v>351.5</v>
      </c>
      <c r="L34" s="39">
        <v>924.2</v>
      </c>
    </row>
    <row r="35" spans="1:12" ht="28.8" x14ac:dyDescent="0.3">
      <c r="A35" s="38"/>
      <c r="B35" s="27" t="s">
        <v>48</v>
      </c>
      <c r="C35" s="29" t="s">
        <v>793</v>
      </c>
      <c r="D35" s="29" t="s">
        <v>810</v>
      </c>
      <c r="E35" s="40" t="s">
        <v>815</v>
      </c>
      <c r="F35" s="38">
        <v>2010</v>
      </c>
      <c r="G35" s="38">
        <v>2011</v>
      </c>
      <c r="H35" s="15"/>
      <c r="I35" s="40" t="s">
        <v>686</v>
      </c>
      <c r="J35" s="14" t="s">
        <v>783</v>
      </c>
      <c r="K35" s="39">
        <v>300</v>
      </c>
      <c r="L35" s="39">
        <v>1183.1600000000001</v>
      </c>
    </row>
    <row r="36" spans="1:12" ht="57.6" x14ac:dyDescent="0.3">
      <c r="A36" s="38"/>
      <c r="B36" s="27" t="s">
        <v>48</v>
      </c>
      <c r="C36" s="29" t="s">
        <v>702</v>
      </c>
      <c r="D36" s="29" t="s">
        <v>811</v>
      </c>
      <c r="E36" s="40" t="s">
        <v>814</v>
      </c>
      <c r="F36" s="38">
        <v>2010</v>
      </c>
      <c r="G36" s="38">
        <v>2011</v>
      </c>
      <c r="H36" s="15"/>
      <c r="I36" s="40" t="s">
        <v>688</v>
      </c>
      <c r="J36" s="14" t="s">
        <v>783</v>
      </c>
      <c r="K36" s="39">
        <v>0</v>
      </c>
      <c r="L36" s="39">
        <v>160.44</v>
      </c>
    </row>
    <row r="37" spans="1:12" ht="57.6" x14ac:dyDescent="0.3">
      <c r="A37" s="38"/>
      <c r="B37" s="27" t="s">
        <v>48</v>
      </c>
      <c r="C37" s="29" t="s">
        <v>794</v>
      </c>
      <c r="D37" s="29" t="s">
        <v>812</v>
      </c>
      <c r="E37" s="40" t="s">
        <v>170</v>
      </c>
      <c r="F37" s="38">
        <v>2011</v>
      </c>
      <c r="G37" s="38">
        <v>2011</v>
      </c>
      <c r="H37" s="15"/>
      <c r="I37" s="40" t="s">
        <v>690</v>
      </c>
      <c r="J37" s="14" t="s">
        <v>783</v>
      </c>
      <c r="K37" s="39">
        <v>128.99</v>
      </c>
      <c r="L37" s="39">
        <v>490.88</v>
      </c>
    </row>
    <row r="38" spans="1:12" x14ac:dyDescent="0.3">
      <c r="K38" s="89">
        <f>SUM(K2:K37)</f>
        <v>39168.49</v>
      </c>
      <c r="L38" s="90">
        <f>SUM(L2:L37)</f>
        <v>65626.81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44"/>
  <sheetViews>
    <sheetView tabSelected="1" zoomScale="150" zoomScaleNormal="150" zoomScaleSheetLayoutView="50" workbookViewId="0">
      <pane ySplit="1" topLeftCell="A99" activePane="bottomLeft" state="frozen"/>
      <selection pane="bottomLeft" sqref="A1:XFD1"/>
    </sheetView>
  </sheetViews>
  <sheetFormatPr defaultColWidth="7.77734375" defaultRowHeight="14.4" x14ac:dyDescent="0.3"/>
  <cols>
    <col min="1" max="1" width="7.77734375" style="77" customWidth="1"/>
    <col min="2" max="2" width="10.6640625" style="78" bestFit="1" customWidth="1"/>
    <col min="3" max="3" width="17.77734375" style="78" customWidth="1"/>
    <col min="4" max="4" width="20.109375" style="58" customWidth="1"/>
    <col min="5" max="5" width="23" style="82" customWidth="1"/>
    <col min="6" max="6" width="9.44140625" style="81" customWidth="1"/>
    <col min="7" max="7" width="7.109375" style="81" customWidth="1"/>
    <col min="8" max="8" width="9.6640625" style="58" customWidth="1"/>
    <col min="9" max="9" width="31.77734375" style="78" customWidth="1"/>
    <col min="10" max="10" width="11.6640625" style="58" bestFit="1" customWidth="1"/>
    <col min="11" max="11" width="18.33203125" style="80" customWidth="1"/>
    <col min="12" max="12" width="19.77734375" style="80" customWidth="1"/>
    <col min="13" max="13" width="14" style="58" customWidth="1"/>
    <col min="14" max="14" width="24.109375" style="58" customWidth="1"/>
    <col min="15" max="15" width="12.77734375" style="58" customWidth="1"/>
    <col min="16" max="16" width="11.6640625" style="58" bestFit="1" customWidth="1"/>
    <col min="17" max="17" width="11.109375" style="58" customWidth="1"/>
    <col min="18" max="18" width="8.6640625" style="58" bestFit="1" customWidth="1"/>
    <col min="19" max="19" width="9.109375" style="58" bestFit="1" customWidth="1"/>
    <col min="20" max="20" width="7.77734375" style="58"/>
    <col min="21" max="21" width="25.44140625" style="58" customWidth="1"/>
    <col min="22" max="22" width="17.109375" style="58" customWidth="1"/>
    <col min="23" max="250" width="7.77734375" style="58"/>
    <col min="251" max="251" width="7.77734375" style="58" customWidth="1"/>
    <col min="252" max="252" width="9" style="58" customWidth="1"/>
    <col min="253" max="253" width="8.109375" style="58" customWidth="1"/>
    <col min="254" max="254" width="6.77734375" style="58" customWidth="1"/>
    <col min="255" max="255" width="7.33203125" style="58" customWidth="1"/>
    <col min="256" max="256" width="8.109375" style="58" customWidth="1"/>
    <col min="257" max="257" width="10.33203125" style="58" customWidth="1"/>
    <col min="258" max="258" width="9.77734375" style="58" customWidth="1"/>
    <col min="259" max="259" width="9.44140625" style="58" customWidth="1"/>
    <col min="260" max="260" width="12" style="58" customWidth="1"/>
    <col min="261" max="261" width="18.33203125" style="58" customWidth="1"/>
    <col min="262" max="262" width="19.77734375" style="58" customWidth="1"/>
    <col min="263" max="263" width="8.44140625" style="58" customWidth="1"/>
    <col min="264" max="265" width="24.109375" style="58" customWidth="1"/>
    <col min="266" max="266" width="0" style="58" hidden="1" customWidth="1"/>
    <col min="267" max="267" width="8" style="58" customWidth="1"/>
    <col min="268" max="268" width="7.109375" style="58" customWidth="1"/>
    <col min="269" max="269" width="7.77734375" style="58" customWidth="1"/>
    <col min="270" max="270" width="11.109375" style="58" customWidth="1"/>
    <col min="271" max="271" width="10.109375" style="58" customWidth="1"/>
    <col min="272" max="272" width="22.109375" style="58" customWidth="1"/>
    <col min="273" max="506" width="7.77734375" style="58"/>
    <col min="507" max="507" width="7.77734375" style="58" customWidth="1"/>
    <col min="508" max="508" width="9" style="58" customWidth="1"/>
    <col min="509" max="509" width="8.109375" style="58" customWidth="1"/>
    <col min="510" max="510" width="6.77734375" style="58" customWidth="1"/>
    <col min="511" max="511" width="7.33203125" style="58" customWidth="1"/>
    <col min="512" max="512" width="8.109375" style="58" customWidth="1"/>
    <col min="513" max="513" width="10.33203125" style="58" customWidth="1"/>
    <col min="514" max="514" width="9.77734375" style="58" customWidth="1"/>
    <col min="515" max="515" width="9.44140625" style="58" customWidth="1"/>
    <col min="516" max="516" width="12" style="58" customWidth="1"/>
    <col min="517" max="517" width="18.33203125" style="58" customWidth="1"/>
    <col min="518" max="518" width="19.77734375" style="58" customWidth="1"/>
    <col min="519" max="519" width="8.44140625" style="58" customWidth="1"/>
    <col min="520" max="521" width="24.109375" style="58" customWidth="1"/>
    <col min="522" max="522" width="0" style="58" hidden="1" customWidth="1"/>
    <col min="523" max="523" width="8" style="58" customWidth="1"/>
    <col min="524" max="524" width="7.109375" style="58" customWidth="1"/>
    <col min="525" max="525" width="7.77734375" style="58" customWidth="1"/>
    <col min="526" max="526" width="11.109375" style="58" customWidth="1"/>
    <col min="527" max="527" width="10.109375" style="58" customWidth="1"/>
    <col min="528" max="528" width="22.109375" style="58" customWidth="1"/>
    <col min="529" max="762" width="7.77734375" style="58"/>
    <col min="763" max="763" width="7.77734375" style="58" customWidth="1"/>
    <col min="764" max="764" width="9" style="58" customWidth="1"/>
    <col min="765" max="765" width="8.109375" style="58" customWidth="1"/>
    <col min="766" max="766" width="6.77734375" style="58" customWidth="1"/>
    <col min="767" max="767" width="7.33203125" style="58" customWidth="1"/>
    <col min="768" max="768" width="8.109375" style="58" customWidth="1"/>
    <col min="769" max="769" width="10.33203125" style="58" customWidth="1"/>
    <col min="770" max="770" width="9.77734375" style="58" customWidth="1"/>
    <col min="771" max="771" width="9.44140625" style="58" customWidth="1"/>
    <col min="772" max="772" width="12" style="58" customWidth="1"/>
    <col min="773" max="773" width="18.33203125" style="58" customWidth="1"/>
    <col min="774" max="774" width="19.77734375" style="58" customWidth="1"/>
    <col min="775" max="775" width="8.44140625" style="58" customWidth="1"/>
    <col min="776" max="777" width="24.109375" style="58" customWidth="1"/>
    <col min="778" max="778" width="0" style="58" hidden="1" customWidth="1"/>
    <col min="779" max="779" width="8" style="58" customWidth="1"/>
    <col min="780" max="780" width="7.109375" style="58" customWidth="1"/>
    <col min="781" max="781" width="7.77734375" style="58" customWidth="1"/>
    <col min="782" max="782" width="11.109375" style="58" customWidth="1"/>
    <col min="783" max="783" width="10.109375" style="58" customWidth="1"/>
    <col min="784" max="784" width="22.109375" style="58" customWidth="1"/>
    <col min="785" max="1018" width="7.77734375" style="58"/>
    <col min="1019" max="1019" width="7.77734375" style="58" customWidth="1"/>
    <col min="1020" max="1020" width="9" style="58" customWidth="1"/>
    <col min="1021" max="1021" width="8.109375" style="58" customWidth="1"/>
    <col min="1022" max="1022" width="6.77734375" style="58" customWidth="1"/>
    <col min="1023" max="1023" width="7.33203125" style="58" customWidth="1"/>
    <col min="1024" max="1024" width="8.109375" style="58" customWidth="1"/>
    <col min="1025" max="1025" width="10.33203125" style="58" customWidth="1"/>
    <col min="1026" max="1026" width="9.77734375" style="58" customWidth="1"/>
    <col min="1027" max="1027" width="9.44140625" style="58" customWidth="1"/>
    <col min="1028" max="1028" width="12" style="58" customWidth="1"/>
    <col min="1029" max="1029" width="18.33203125" style="58" customWidth="1"/>
    <col min="1030" max="1030" width="19.77734375" style="58" customWidth="1"/>
    <col min="1031" max="1031" width="8.44140625" style="58" customWidth="1"/>
    <col min="1032" max="1033" width="24.109375" style="58" customWidth="1"/>
    <col min="1034" max="1034" width="0" style="58" hidden="1" customWidth="1"/>
    <col min="1035" max="1035" width="8" style="58" customWidth="1"/>
    <col min="1036" max="1036" width="7.109375" style="58" customWidth="1"/>
    <col min="1037" max="1037" width="7.77734375" style="58" customWidth="1"/>
    <col min="1038" max="1038" width="11.109375" style="58" customWidth="1"/>
    <col min="1039" max="1039" width="10.109375" style="58" customWidth="1"/>
    <col min="1040" max="1040" width="22.109375" style="58" customWidth="1"/>
    <col min="1041" max="1274" width="7.77734375" style="58"/>
    <col min="1275" max="1275" width="7.77734375" style="58" customWidth="1"/>
    <col min="1276" max="1276" width="9" style="58" customWidth="1"/>
    <col min="1277" max="1277" width="8.109375" style="58" customWidth="1"/>
    <col min="1278" max="1278" width="6.77734375" style="58" customWidth="1"/>
    <col min="1279" max="1279" width="7.33203125" style="58" customWidth="1"/>
    <col min="1280" max="1280" width="8.109375" style="58" customWidth="1"/>
    <col min="1281" max="1281" width="10.33203125" style="58" customWidth="1"/>
    <col min="1282" max="1282" width="9.77734375" style="58" customWidth="1"/>
    <col min="1283" max="1283" width="9.44140625" style="58" customWidth="1"/>
    <col min="1284" max="1284" width="12" style="58" customWidth="1"/>
    <col min="1285" max="1285" width="18.33203125" style="58" customWidth="1"/>
    <col min="1286" max="1286" width="19.77734375" style="58" customWidth="1"/>
    <col min="1287" max="1287" width="8.44140625" style="58" customWidth="1"/>
    <col min="1288" max="1289" width="24.109375" style="58" customWidth="1"/>
    <col min="1290" max="1290" width="0" style="58" hidden="1" customWidth="1"/>
    <col min="1291" max="1291" width="8" style="58" customWidth="1"/>
    <col min="1292" max="1292" width="7.109375" style="58" customWidth="1"/>
    <col min="1293" max="1293" width="7.77734375" style="58" customWidth="1"/>
    <col min="1294" max="1294" width="11.109375" style="58" customWidth="1"/>
    <col min="1295" max="1295" width="10.109375" style="58" customWidth="1"/>
    <col min="1296" max="1296" width="22.109375" style="58" customWidth="1"/>
    <col min="1297" max="1530" width="7.77734375" style="58"/>
    <col min="1531" max="1531" width="7.77734375" style="58" customWidth="1"/>
    <col min="1532" max="1532" width="9" style="58" customWidth="1"/>
    <col min="1533" max="1533" width="8.109375" style="58" customWidth="1"/>
    <col min="1534" max="1534" width="6.77734375" style="58" customWidth="1"/>
    <col min="1535" max="1535" width="7.33203125" style="58" customWidth="1"/>
    <col min="1536" max="1536" width="8.109375" style="58" customWidth="1"/>
    <col min="1537" max="1537" width="10.33203125" style="58" customWidth="1"/>
    <col min="1538" max="1538" width="9.77734375" style="58" customWidth="1"/>
    <col min="1539" max="1539" width="9.44140625" style="58" customWidth="1"/>
    <col min="1540" max="1540" width="12" style="58" customWidth="1"/>
    <col min="1541" max="1541" width="18.33203125" style="58" customWidth="1"/>
    <col min="1542" max="1542" width="19.77734375" style="58" customWidth="1"/>
    <col min="1543" max="1543" width="8.44140625" style="58" customWidth="1"/>
    <col min="1544" max="1545" width="24.109375" style="58" customWidth="1"/>
    <col min="1546" max="1546" width="0" style="58" hidden="1" customWidth="1"/>
    <col min="1547" max="1547" width="8" style="58" customWidth="1"/>
    <col min="1548" max="1548" width="7.109375" style="58" customWidth="1"/>
    <col min="1549" max="1549" width="7.77734375" style="58" customWidth="1"/>
    <col min="1550" max="1550" width="11.109375" style="58" customWidth="1"/>
    <col min="1551" max="1551" width="10.109375" style="58" customWidth="1"/>
    <col min="1552" max="1552" width="22.109375" style="58" customWidth="1"/>
    <col min="1553" max="1786" width="7.77734375" style="58"/>
    <col min="1787" max="1787" width="7.77734375" style="58" customWidth="1"/>
    <col min="1788" max="1788" width="9" style="58" customWidth="1"/>
    <col min="1789" max="1789" width="8.109375" style="58" customWidth="1"/>
    <col min="1790" max="1790" width="6.77734375" style="58" customWidth="1"/>
    <col min="1791" max="1791" width="7.33203125" style="58" customWidth="1"/>
    <col min="1792" max="1792" width="8.109375" style="58" customWidth="1"/>
    <col min="1793" max="1793" width="10.33203125" style="58" customWidth="1"/>
    <col min="1794" max="1794" width="9.77734375" style="58" customWidth="1"/>
    <col min="1795" max="1795" width="9.44140625" style="58" customWidth="1"/>
    <col min="1796" max="1796" width="12" style="58" customWidth="1"/>
    <col min="1797" max="1797" width="18.33203125" style="58" customWidth="1"/>
    <col min="1798" max="1798" width="19.77734375" style="58" customWidth="1"/>
    <col min="1799" max="1799" width="8.44140625" style="58" customWidth="1"/>
    <col min="1800" max="1801" width="24.109375" style="58" customWidth="1"/>
    <col min="1802" max="1802" width="0" style="58" hidden="1" customWidth="1"/>
    <col min="1803" max="1803" width="8" style="58" customWidth="1"/>
    <col min="1804" max="1804" width="7.109375" style="58" customWidth="1"/>
    <col min="1805" max="1805" width="7.77734375" style="58" customWidth="1"/>
    <col min="1806" max="1806" width="11.109375" style="58" customWidth="1"/>
    <col min="1807" max="1807" width="10.109375" style="58" customWidth="1"/>
    <col min="1808" max="1808" width="22.109375" style="58" customWidth="1"/>
    <col min="1809" max="2042" width="7.77734375" style="58"/>
    <col min="2043" max="2043" width="7.77734375" style="58" customWidth="1"/>
    <col min="2044" max="2044" width="9" style="58" customWidth="1"/>
    <col min="2045" max="2045" width="8.109375" style="58" customWidth="1"/>
    <col min="2046" max="2046" width="6.77734375" style="58" customWidth="1"/>
    <col min="2047" max="2047" width="7.33203125" style="58" customWidth="1"/>
    <col min="2048" max="2048" width="8.109375" style="58" customWidth="1"/>
    <col min="2049" max="2049" width="10.33203125" style="58" customWidth="1"/>
    <col min="2050" max="2050" width="9.77734375" style="58" customWidth="1"/>
    <col min="2051" max="2051" width="9.44140625" style="58" customWidth="1"/>
    <col min="2052" max="2052" width="12" style="58" customWidth="1"/>
    <col min="2053" max="2053" width="18.33203125" style="58" customWidth="1"/>
    <col min="2054" max="2054" width="19.77734375" style="58" customWidth="1"/>
    <col min="2055" max="2055" width="8.44140625" style="58" customWidth="1"/>
    <col min="2056" max="2057" width="24.109375" style="58" customWidth="1"/>
    <col min="2058" max="2058" width="0" style="58" hidden="1" customWidth="1"/>
    <col min="2059" max="2059" width="8" style="58" customWidth="1"/>
    <col min="2060" max="2060" width="7.109375" style="58" customWidth="1"/>
    <col min="2061" max="2061" width="7.77734375" style="58" customWidth="1"/>
    <col min="2062" max="2062" width="11.109375" style="58" customWidth="1"/>
    <col min="2063" max="2063" width="10.109375" style="58" customWidth="1"/>
    <col min="2064" max="2064" width="22.109375" style="58" customWidth="1"/>
    <col min="2065" max="2298" width="7.77734375" style="58"/>
    <col min="2299" max="2299" width="7.77734375" style="58" customWidth="1"/>
    <col min="2300" max="2300" width="9" style="58" customWidth="1"/>
    <col min="2301" max="2301" width="8.109375" style="58" customWidth="1"/>
    <col min="2302" max="2302" width="6.77734375" style="58" customWidth="1"/>
    <col min="2303" max="2303" width="7.33203125" style="58" customWidth="1"/>
    <col min="2304" max="2304" width="8.109375" style="58" customWidth="1"/>
    <col min="2305" max="2305" width="10.33203125" style="58" customWidth="1"/>
    <col min="2306" max="2306" width="9.77734375" style="58" customWidth="1"/>
    <col min="2307" max="2307" width="9.44140625" style="58" customWidth="1"/>
    <col min="2308" max="2308" width="12" style="58" customWidth="1"/>
    <col min="2309" max="2309" width="18.33203125" style="58" customWidth="1"/>
    <col min="2310" max="2310" width="19.77734375" style="58" customWidth="1"/>
    <col min="2311" max="2311" width="8.44140625" style="58" customWidth="1"/>
    <col min="2312" max="2313" width="24.109375" style="58" customWidth="1"/>
    <col min="2314" max="2314" width="0" style="58" hidden="1" customWidth="1"/>
    <col min="2315" max="2315" width="8" style="58" customWidth="1"/>
    <col min="2316" max="2316" width="7.109375" style="58" customWidth="1"/>
    <col min="2317" max="2317" width="7.77734375" style="58" customWidth="1"/>
    <col min="2318" max="2318" width="11.109375" style="58" customWidth="1"/>
    <col min="2319" max="2319" width="10.109375" style="58" customWidth="1"/>
    <col min="2320" max="2320" width="22.109375" style="58" customWidth="1"/>
    <col min="2321" max="2554" width="7.77734375" style="58"/>
    <col min="2555" max="2555" width="7.77734375" style="58" customWidth="1"/>
    <col min="2556" max="2556" width="9" style="58" customWidth="1"/>
    <col min="2557" max="2557" width="8.109375" style="58" customWidth="1"/>
    <col min="2558" max="2558" width="6.77734375" style="58" customWidth="1"/>
    <col min="2559" max="2559" width="7.33203125" style="58" customWidth="1"/>
    <col min="2560" max="2560" width="8.109375" style="58" customWidth="1"/>
    <col min="2561" max="2561" width="10.33203125" style="58" customWidth="1"/>
    <col min="2562" max="2562" width="9.77734375" style="58" customWidth="1"/>
    <col min="2563" max="2563" width="9.44140625" style="58" customWidth="1"/>
    <col min="2564" max="2564" width="12" style="58" customWidth="1"/>
    <col min="2565" max="2565" width="18.33203125" style="58" customWidth="1"/>
    <col min="2566" max="2566" width="19.77734375" style="58" customWidth="1"/>
    <col min="2567" max="2567" width="8.44140625" style="58" customWidth="1"/>
    <col min="2568" max="2569" width="24.109375" style="58" customWidth="1"/>
    <col min="2570" max="2570" width="0" style="58" hidden="1" customWidth="1"/>
    <col min="2571" max="2571" width="8" style="58" customWidth="1"/>
    <col min="2572" max="2572" width="7.109375" style="58" customWidth="1"/>
    <col min="2573" max="2573" width="7.77734375" style="58" customWidth="1"/>
    <col min="2574" max="2574" width="11.109375" style="58" customWidth="1"/>
    <col min="2575" max="2575" width="10.109375" style="58" customWidth="1"/>
    <col min="2576" max="2576" width="22.109375" style="58" customWidth="1"/>
    <col min="2577" max="2810" width="7.77734375" style="58"/>
    <col min="2811" max="2811" width="7.77734375" style="58" customWidth="1"/>
    <col min="2812" max="2812" width="9" style="58" customWidth="1"/>
    <col min="2813" max="2813" width="8.109375" style="58" customWidth="1"/>
    <col min="2814" max="2814" width="6.77734375" style="58" customWidth="1"/>
    <col min="2815" max="2815" width="7.33203125" style="58" customWidth="1"/>
    <col min="2816" max="2816" width="8.109375" style="58" customWidth="1"/>
    <col min="2817" max="2817" width="10.33203125" style="58" customWidth="1"/>
    <col min="2818" max="2818" width="9.77734375" style="58" customWidth="1"/>
    <col min="2819" max="2819" width="9.44140625" style="58" customWidth="1"/>
    <col min="2820" max="2820" width="12" style="58" customWidth="1"/>
    <col min="2821" max="2821" width="18.33203125" style="58" customWidth="1"/>
    <col min="2822" max="2822" width="19.77734375" style="58" customWidth="1"/>
    <col min="2823" max="2823" width="8.44140625" style="58" customWidth="1"/>
    <col min="2824" max="2825" width="24.109375" style="58" customWidth="1"/>
    <col min="2826" max="2826" width="0" style="58" hidden="1" customWidth="1"/>
    <col min="2827" max="2827" width="8" style="58" customWidth="1"/>
    <col min="2828" max="2828" width="7.109375" style="58" customWidth="1"/>
    <col min="2829" max="2829" width="7.77734375" style="58" customWidth="1"/>
    <col min="2830" max="2830" width="11.109375" style="58" customWidth="1"/>
    <col min="2831" max="2831" width="10.109375" style="58" customWidth="1"/>
    <col min="2832" max="2832" width="22.109375" style="58" customWidth="1"/>
    <col min="2833" max="3066" width="7.77734375" style="58"/>
    <col min="3067" max="3067" width="7.77734375" style="58" customWidth="1"/>
    <col min="3068" max="3068" width="9" style="58" customWidth="1"/>
    <col min="3069" max="3069" width="8.109375" style="58" customWidth="1"/>
    <col min="3070" max="3070" width="6.77734375" style="58" customWidth="1"/>
    <col min="3071" max="3071" width="7.33203125" style="58" customWidth="1"/>
    <col min="3072" max="3072" width="8.109375" style="58" customWidth="1"/>
    <col min="3073" max="3073" width="10.33203125" style="58" customWidth="1"/>
    <col min="3074" max="3074" width="9.77734375" style="58" customWidth="1"/>
    <col min="3075" max="3075" width="9.44140625" style="58" customWidth="1"/>
    <col min="3076" max="3076" width="12" style="58" customWidth="1"/>
    <col min="3077" max="3077" width="18.33203125" style="58" customWidth="1"/>
    <col min="3078" max="3078" width="19.77734375" style="58" customWidth="1"/>
    <col min="3079" max="3079" width="8.44140625" style="58" customWidth="1"/>
    <col min="3080" max="3081" width="24.109375" style="58" customWidth="1"/>
    <col min="3082" max="3082" width="0" style="58" hidden="1" customWidth="1"/>
    <col min="3083" max="3083" width="8" style="58" customWidth="1"/>
    <col min="3084" max="3084" width="7.109375" style="58" customWidth="1"/>
    <col min="3085" max="3085" width="7.77734375" style="58" customWidth="1"/>
    <col min="3086" max="3086" width="11.109375" style="58" customWidth="1"/>
    <col min="3087" max="3087" width="10.109375" style="58" customWidth="1"/>
    <col min="3088" max="3088" width="22.109375" style="58" customWidth="1"/>
    <col min="3089" max="3322" width="7.77734375" style="58"/>
    <col min="3323" max="3323" width="7.77734375" style="58" customWidth="1"/>
    <col min="3324" max="3324" width="9" style="58" customWidth="1"/>
    <col min="3325" max="3325" width="8.109375" style="58" customWidth="1"/>
    <col min="3326" max="3326" width="6.77734375" style="58" customWidth="1"/>
    <col min="3327" max="3327" width="7.33203125" style="58" customWidth="1"/>
    <col min="3328" max="3328" width="8.109375" style="58" customWidth="1"/>
    <col min="3329" max="3329" width="10.33203125" style="58" customWidth="1"/>
    <col min="3330" max="3330" width="9.77734375" style="58" customWidth="1"/>
    <col min="3331" max="3331" width="9.44140625" style="58" customWidth="1"/>
    <col min="3332" max="3332" width="12" style="58" customWidth="1"/>
    <col min="3333" max="3333" width="18.33203125" style="58" customWidth="1"/>
    <col min="3334" max="3334" width="19.77734375" style="58" customWidth="1"/>
    <col min="3335" max="3335" width="8.44140625" style="58" customWidth="1"/>
    <col min="3336" max="3337" width="24.109375" style="58" customWidth="1"/>
    <col min="3338" max="3338" width="0" style="58" hidden="1" customWidth="1"/>
    <col min="3339" max="3339" width="8" style="58" customWidth="1"/>
    <col min="3340" max="3340" width="7.109375" style="58" customWidth="1"/>
    <col min="3341" max="3341" width="7.77734375" style="58" customWidth="1"/>
    <col min="3342" max="3342" width="11.109375" style="58" customWidth="1"/>
    <col min="3343" max="3343" width="10.109375" style="58" customWidth="1"/>
    <col min="3344" max="3344" width="22.109375" style="58" customWidth="1"/>
    <col min="3345" max="3578" width="7.77734375" style="58"/>
    <col min="3579" max="3579" width="7.77734375" style="58" customWidth="1"/>
    <col min="3580" max="3580" width="9" style="58" customWidth="1"/>
    <col min="3581" max="3581" width="8.109375" style="58" customWidth="1"/>
    <col min="3582" max="3582" width="6.77734375" style="58" customWidth="1"/>
    <col min="3583" max="3583" width="7.33203125" style="58" customWidth="1"/>
    <col min="3584" max="3584" width="8.109375" style="58" customWidth="1"/>
    <col min="3585" max="3585" width="10.33203125" style="58" customWidth="1"/>
    <col min="3586" max="3586" width="9.77734375" style="58" customWidth="1"/>
    <col min="3587" max="3587" width="9.44140625" style="58" customWidth="1"/>
    <col min="3588" max="3588" width="12" style="58" customWidth="1"/>
    <col min="3589" max="3589" width="18.33203125" style="58" customWidth="1"/>
    <col min="3590" max="3590" width="19.77734375" style="58" customWidth="1"/>
    <col min="3591" max="3591" width="8.44140625" style="58" customWidth="1"/>
    <col min="3592" max="3593" width="24.109375" style="58" customWidth="1"/>
    <col min="3594" max="3594" width="0" style="58" hidden="1" customWidth="1"/>
    <col min="3595" max="3595" width="8" style="58" customWidth="1"/>
    <col min="3596" max="3596" width="7.109375" style="58" customWidth="1"/>
    <col min="3597" max="3597" width="7.77734375" style="58" customWidth="1"/>
    <col min="3598" max="3598" width="11.109375" style="58" customWidth="1"/>
    <col min="3599" max="3599" width="10.109375" style="58" customWidth="1"/>
    <col min="3600" max="3600" width="22.109375" style="58" customWidth="1"/>
    <col min="3601" max="3834" width="7.77734375" style="58"/>
    <col min="3835" max="3835" width="7.77734375" style="58" customWidth="1"/>
    <col min="3836" max="3836" width="9" style="58" customWidth="1"/>
    <col min="3837" max="3837" width="8.109375" style="58" customWidth="1"/>
    <col min="3838" max="3838" width="6.77734375" style="58" customWidth="1"/>
    <col min="3839" max="3839" width="7.33203125" style="58" customWidth="1"/>
    <col min="3840" max="3840" width="8.109375" style="58" customWidth="1"/>
    <col min="3841" max="3841" width="10.33203125" style="58" customWidth="1"/>
    <col min="3842" max="3842" width="9.77734375" style="58" customWidth="1"/>
    <col min="3843" max="3843" width="9.44140625" style="58" customWidth="1"/>
    <col min="3844" max="3844" width="12" style="58" customWidth="1"/>
    <col min="3845" max="3845" width="18.33203125" style="58" customWidth="1"/>
    <col min="3846" max="3846" width="19.77734375" style="58" customWidth="1"/>
    <col min="3847" max="3847" width="8.44140625" style="58" customWidth="1"/>
    <col min="3848" max="3849" width="24.109375" style="58" customWidth="1"/>
    <col min="3850" max="3850" width="0" style="58" hidden="1" customWidth="1"/>
    <col min="3851" max="3851" width="8" style="58" customWidth="1"/>
    <col min="3852" max="3852" width="7.109375" style="58" customWidth="1"/>
    <col min="3853" max="3853" width="7.77734375" style="58" customWidth="1"/>
    <col min="3854" max="3854" width="11.109375" style="58" customWidth="1"/>
    <col min="3855" max="3855" width="10.109375" style="58" customWidth="1"/>
    <col min="3856" max="3856" width="22.109375" style="58" customWidth="1"/>
    <col min="3857" max="4090" width="7.77734375" style="58"/>
    <col min="4091" max="4091" width="7.77734375" style="58" customWidth="1"/>
    <col min="4092" max="4092" width="9" style="58" customWidth="1"/>
    <col min="4093" max="4093" width="8.109375" style="58" customWidth="1"/>
    <col min="4094" max="4094" width="6.77734375" style="58" customWidth="1"/>
    <col min="4095" max="4095" width="7.33203125" style="58" customWidth="1"/>
    <col min="4096" max="4096" width="8.109375" style="58" customWidth="1"/>
    <col min="4097" max="4097" width="10.33203125" style="58" customWidth="1"/>
    <col min="4098" max="4098" width="9.77734375" style="58" customWidth="1"/>
    <col min="4099" max="4099" width="9.44140625" style="58" customWidth="1"/>
    <col min="4100" max="4100" width="12" style="58" customWidth="1"/>
    <col min="4101" max="4101" width="18.33203125" style="58" customWidth="1"/>
    <col min="4102" max="4102" width="19.77734375" style="58" customWidth="1"/>
    <col min="4103" max="4103" width="8.44140625" style="58" customWidth="1"/>
    <col min="4104" max="4105" width="24.109375" style="58" customWidth="1"/>
    <col min="4106" max="4106" width="0" style="58" hidden="1" customWidth="1"/>
    <col min="4107" max="4107" width="8" style="58" customWidth="1"/>
    <col min="4108" max="4108" width="7.109375" style="58" customWidth="1"/>
    <col min="4109" max="4109" width="7.77734375" style="58" customWidth="1"/>
    <col min="4110" max="4110" width="11.109375" style="58" customWidth="1"/>
    <col min="4111" max="4111" width="10.109375" style="58" customWidth="1"/>
    <col min="4112" max="4112" width="22.109375" style="58" customWidth="1"/>
    <col min="4113" max="4346" width="7.77734375" style="58"/>
    <col min="4347" max="4347" width="7.77734375" style="58" customWidth="1"/>
    <col min="4348" max="4348" width="9" style="58" customWidth="1"/>
    <col min="4349" max="4349" width="8.109375" style="58" customWidth="1"/>
    <col min="4350" max="4350" width="6.77734375" style="58" customWidth="1"/>
    <col min="4351" max="4351" width="7.33203125" style="58" customWidth="1"/>
    <col min="4352" max="4352" width="8.109375" style="58" customWidth="1"/>
    <col min="4353" max="4353" width="10.33203125" style="58" customWidth="1"/>
    <col min="4354" max="4354" width="9.77734375" style="58" customWidth="1"/>
    <col min="4355" max="4355" width="9.44140625" style="58" customWidth="1"/>
    <col min="4356" max="4356" width="12" style="58" customWidth="1"/>
    <col min="4357" max="4357" width="18.33203125" style="58" customWidth="1"/>
    <col min="4358" max="4358" width="19.77734375" style="58" customWidth="1"/>
    <col min="4359" max="4359" width="8.44140625" style="58" customWidth="1"/>
    <col min="4360" max="4361" width="24.109375" style="58" customWidth="1"/>
    <col min="4362" max="4362" width="0" style="58" hidden="1" customWidth="1"/>
    <col min="4363" max="4363" width="8" style="58" customWidth="1"/>
    <col min="4364" max="4364" width="7.109375" style="58" customWidth="1"/>
    <col min="4365" max="4365" width="7.77734375" style="58" customWidth="1"/>
    <col min="4366" max="4366" width="11.109375" style="58" customWidth="1"/>
    <col min="4367" max="4367" width="10.109375" style="58" customWidth="1"/>
    <col min="4368" max="4368" width="22.109375" style="58" customWidth="1"/>
    <col min="4369" max="4602" width="7.77734375" style="58"/>
    <col min="4603" max="4603" width="7.77734375" style="58" customWidth="1"/>
    <col min="4604" max="4604" width="9" style="58" customWidth="1"/>
    <col min="4605" max="4605" width="8.109375" style="58" customWidth="1"/>
    <col min="4606" max="4606" width="6.77734375" style="58" customWidth="1"/>
    <col min="4607" max="4607" width="7.33203125" style="58" customWidth="1"/>
    <col min="4608" max="4608" width="8.109375" style="58" customWidth="1"/>
    <col min="4609" max="4609" width="10.33203125" style="58" customWidth="1"/>
    <col min="4610" max="4610" width="9.77734375" style="58" customWidth="1"/>
    <col min="4611" max="4611" width="9.44140625" style="58" customWidth="1"/>
    <col min="4612" max="4612" width="12" style="58" customWidth="1"/>
    <col min="4613" max="4613" width="18.33203125" style="58" customWidth="1"/>
    <col min="4614" max="4614" width="19.77734375" style="58" customWidth="1"/>
    <col min="4615" max="4615" width="8.44140625" style="58" customWidth="1"/>
    <col min="4616" max="4617" width="24.109375" style="58" customWidth="1"/>
    <col min="4618" max="4618" width="0" style="58" hidden="1" customWidth="1"/>
    <col min="4619" max="4619" width="8" style="58" customWidth="1"/>
    <col min="4620" max="4620" width="7.109375" style="58" customWidth="1"/>
    <col min="4621" max="4621" width="7.77734375" style="58" customWidth="1"/>
    <col min="4622" max="4622" width="11.109375" style="58" customWidth="1"/>
    <col min="4623" max="4623" width="10.109375" style="58" customWidth="1"/>
    <col min="4624" max="4624" width="22.109375" style="58" customWidth="1"/>
    <col min="4625" max="4858" width="7.77734375" style="58"/>
    <col min="4859" max="4859" width="7.77734375" style="58" customWidth="1"/>
    <col min="4860" max="4860" width="9" style="58" customWidth="1"/>
    <col min="4861" max="4861" width="8.109375" style="58" customWidth="1"/>
    <col min="4862" max="4862" width="6.77734375" style="58" customWidth="1"/>
    <col min="4863" max="4863" width="7.33203125" style="58" customWidth="1"/>
    <col min="4864" max="4864" width="8.109375" style="58" customWidth="1"/>
    <col min="4865" max="4865" width="10.33203125" style="58" customWidth="1"/>
    <col min="4866" max="4866" width="9.77734375" style="58" customWidth="1"/>
    <col min="4867" max="4867" width="9.44140625" style="58" customWidth="1"/>
    <col min="4868" max="4868" width="12" style="58" customWidth="1"/>
    <col min="4869" max="4869" width="18.33203125" style="58" customWidth="1"/>
    <col min="4870" max="4870" width="19.77734375" style="58" customWidth="1"/>
    <col min="4871" max="4871" width="8.44140625" style="58" customWidth="1"/>
    <col min="4872" max="4873" width="24.109375" style="58" customWidth="1"/>
    <col min="4874" max="4874" width="0" style="58" hidden="1" customWidth="1"/>
    <col min="4875" max="4875" width="8" style="58" customWidth="1"/>
    <col min="4876" max="4876" width="7.109375" style="58" customWidth="1"/>
    <col min="4877" max="4877" width="7.77734375" style="58" customWidth="1"/>
    <col min="4878" max="4878" width="11.109375" style="58" customWidth="1"/>
    <col min="4879" max="4879" width="10.109375" style="58" customWidth="1"/>
    <col min="4880" max="4880" width="22.109375" style="58" customWidth="1"/>
    <col min="4881" max="5114" width="7.77734375" style="58"/>
    <col min="5115" max="5115" width="7.77734375" style="58" customWidth="1"/>
    <col min="5116" max="5116" width="9" style="58" customWidth="1"/>
    <col min="5117" max="5117" width="8.109375" style="58" customWidth="1"/>
    <col min="5118" max="5118" width="6.77734375" style="58" customWidth="1"/>
    <col min="5119" max="5119" width="7.33203125" style="58" customWidth="1"/>
    <col min="5120" max="5120" width="8.109375" style="58" customWidth="1"/>
    <col min="5121" max="5121" width="10.33203125" style="58" customWidth="1"/>
    <col min="5122" max="5122" width="9.77734375" style="58" customWidth="1"/>
    <col min="5123" max="5123" width="9.44140625" style="58" customWidth="1"/>
    <col min="5124" max="5124" width="12" style="58" customWidth="1"/>
    <col min="5125" max="5125" width="18.33203125" style="58" customWidth="1"/>
    <col min="5126" max="5126" width="19.77734375" style="58" customWidth="1"/>
    <col min="5127" max="5127" width="8.44140625" style="58" customWidth="1"/>
    <col min="5128" max="5129" width="24.109375" style="58" customWidth="1"/>
    <col min="5130" max="5130" width="0" style="58" hidden="1" customWidth="1"/>
    <col min="5131" max="5131" width="8" style="58" customWidth="1"/>
    <col min="5132" max="5132" width="7.109375" style="58" customWidth="1"/>
    <col min="5133" max="5133" width="7.77734375" style="58" customWidth="1"/>
    <col min="5134" max="5134" width="11.109375" style="58" customWidth="1"/>
    <col min="5135" max="5135" width="10.109375" style="58" customWidth="1"/>
    <col min="5136" max="5136" width="22.109375" style="58" customWidth="1"/>
    <col min="5137" max="5370" width="7.77734375" style="58"/>
    <col min="5371" max="5371" width="7.77734375" style="58" customWidth="1"/>
    <col min="5372" max="5372" width="9" style="58" customWidth="1"/>
    <col min="5373" max="5373" width="8.109375" style="58" customWidth="1"/>
    <col min="5374" max="5374" width="6.77734375" style="58" customWidth="1"/>
    <col min="5375" max="5375" width="7.33203125" style="58" customWidth="1"/>
    <col min="5376" max="5376" width="8.109375" style="58" customWidth="1"/>
    <col min="5377" max="5377" width="10.33203125" style="58" customWidth="1"/>
    <col min="5378" max="5378" width="9.77734375" style="58" customWidth="1"/>
    <col min="5379" max="5379" width="9.44140625" style="58" customWidth="1"/>
    <col min="5380" max="5380" width="12" style="58" customWidth="1"/>
    <col min="5381" max="5381" width="18.33203125" style="58" customWidth="1"/>
    <col min="5382" max="5382" width="19.77734375" style="58" customWidth="1"/>
    <col min="5383" max="5383" width="8.44140625" style="58" customWidth="1"/>
    <col min="5384" max="5385" width="24.109375" style="58" customWidth="1"/>
    <col min="5386" max="5386" width="0" style="58" hidden="1" customWidth="1"/>
    <col min="5387" max="5387" width="8" style="58" customWidth="1"/>
    <col min="5388" max="5388" width="7.109375" style="58" customWidth="1"/>
    <col min="5389" max="5389" width="7.77734375" style="58" customWidth="1"/>
    <col min="5390" max="5390" width="11.109375" style="58" customWidth="1"/>
    <col min="5391" max="5391" width="10.109375" style="58" customWidth="1"/>
    <col min="5392" max="5392" width="22.109375" style="58" customWidth="1"/>
    <col min="5393" max="5626" width="7.77734375" style="58"/>
    <col min="5627" max="5627" width="7.77734375" style="58" customWidth="1"/>
    <col min="5628" max="5628" width="9" style="58" customWidth="1"/>
    <col min="5629" max="5629" width="8.109375" style="58" customWidth="1"/>
    <col min="5630" max="5630" width="6.77734375" style="58" customWidth="1"/>
    <col min="5631" max="5631" width="7.33203125" style="58" customWidth="1"/>
    <col min="5632" max="5632" width="8.109375" style="58" customWidth="1"/>
    <col min="5633" max="5633" width="10.33203125" style="58" customWidth="1"/>
    <col min="5634" max="5634" width="9.77734375" style="58" customWidth="1"/>
    <col min="5635" max="5635" width="9.44140625" style="58" customWidth="1"/>
    <col min="5636" max="5636" width="12" style="58" customWidth="1"/>
    <col min="5637" max="5637" width="18.33203125" style="58" customWidth="1"/>
    <col min="5638" max="5638" width="19.77734375" style="58" customWidth="1"/>
    <col min="5639" max="5639" width="8.44140625" style="58" customWidth="1"/>
    <col min="5640" max="5641" width="24.109375" style="58" customWidth="1"/>
    <col min="5642" max="5642" width="0" style="58" hidden="1" customWidth="1"/>
    <col min="5643" max="5643" width="8" style="58" customWidth="1"/>
    <col min="5644" max="5644" width="7.109375" style="58" customWidth="1"/>
    <col min="5645" max="5645" width="7.77734375" style="58" customWidth="1"/>
    <col min="5646" max="5646" width="11.109375" style="58" customWidth="1"/>
    <col min="5647" max="5647" width="10.109375" style="58" customWidth="1"/>
    <col min="5648" max="5648" width="22.109375" style="58" customWidth="1"/>
    <col min="5649" max="5882" width="7.77734375" style="58"/>
    <col min="5883" max="5883" width="7.77734375" style="58" customWidth="1"/>
    <col min="5884" max="5884" width="9" style="58" customWidth="1"/>
    <col min="5885" max="5885" width="8.109375" style="58" customWidth="1"/>
    <col min="5886" max="5886" width="6.77734375" style="58" customWidth="1"/>
    <col min="5887" max="5887" width="7.33203125" style="58" customWidth="1"/>
    <col min="5888" max="5888" width="8.109375" style="58" customWidth="1"/>
    <col min="5889" max="5889" width="10.33203125" style="58" customWidth="1"/>
    <col min="5890" max="5890" width="9.77734375" style="58" customWidth="1"/>
    <col min="5891" max="5891" width="9.44140625" style="58" customWidth="1"/>
    <col min="5892" max="5892" width="12" style="58" customWidth="1"/>
    <col min="5893" max="5893" width="18.33203125" style="58" customWidth="1"/>
    <col min="5894" max="5894" width="19.77734375" style="58" customWidth="1"/>
    <col min="5895" max="5895" width="8.44140625" style="58" customWidth="1"/>
    <col min="5896" max="5897" width="24.109375" style="58" customWidth="1"/>
    <col min="5898" max="5898" width="0" style="58" hidden="1" customWidth="1"/>
    <col min="5899" max="5899" width="8" style="58" customWidth="1"/>
    <col min="5900" max="5900" width="7.109375" style="58" customWidth="1"/>
    <col min="5901" max="5901" width="7.77734375" style="58" customWidth="1"/>
    <col min="5902" max="5902" width="11.109375" style="58" customWidth="1"/>
    <col min="5903" max="5903" width="10.109375" style="58" customWidth="1"/>
    <col min="5904" max="5904" width="22.109375" style="58" customWidth="1"/>
    <col min="5905" max="6138" width="7.77734375" style="58"/>
    <col min="6139" max="6139" width="7.77734375" style="58" customWidth="1"/>
    <col min="6140" max="6140" width="9" style="58" customWidth="1"/>
    <col min="6141" max="6141" width="8.109375" style="58" customWidth="1"/>
    <col min="6142" max="6142" width="6.77734375" style="58" customWidth="1"/>
    <col min="6143" max="6143" width="7.33203125" style="58" customWidth="1"/>
    <col min="6144" max="6144" width="8.109375" style="58" customWidth="1"/>
    <col min="6145" max="6145" width="10.33203125" style="58" customWidth="1"/>
    <col min="6146" max="6146" width="9.77734375" style="58" customWidth="1"/>
    <col min="6147" max="6147" width="9.44140625" style="58" customWidth="1"/>
    <col min="6148" max="6148" width="12" style="58" customWidth="1"/>
    <col min="6149" max="6149" width="18.33203125" style="58" customWidth="1"/>
    <col min="6150" max="6150" width="19.77734375" style="58" customWidth="1"/>
    <col min="6151" max="6151" width="8.44140625" style="58" customWidth="1"/>
    <col min="6152" max="6153" width="24.109375" style="58" customWidth="1"/>
    <col min="6154" max="6154" width="0" style="58" hidden="1" customWidth="1"/>
    <col min="6155" max="6155" width="8" style="58" customWidth="1"/>
    <col min="6156" max="6156" width="7.109375" style="58" customWidth="1"/>
    <col min="6157" max="6157" width="7.77734375" style="58" customWidth="1"/>
    <col min="6158" max="6158" width="11.109375" style="58" customWidth="1"/>
    <col min="6159" max="6159" width="10.109375" style="58" customWidth="1"/>
    <col min="6160" max="6160" width="22.109375" style="58" customWidth="1"/>
    <col min="6161" max="6394" width="7.77734375" style="58"/>
    <col min="6395" max="6395" width="7.77734375" style="58" customWidth="1"/>
    <col min="6396" max="6396" width="9" style="58" customWidth="1"/>
    <col min="6397" max="6397" width="8.109375" style="58" customWidth="1"/>
    <col min="6398" max="6398" width="6.77734375" style="58" customWidth="1"/>
    <col min="6399" max="6399" width="7.33203125" style="58" customWidth="1"/>
    <col min="6400" max="6400" width="8.109375" style="58" customWidth="1"/>
    <col min="6401" max="6401" width="10.33203125" style="58" customWidth="1"/>
    <col min="6402" max="6402" width="9.77734375" style="58" customWidth="1"/>
    <col min="6403" max="6403" width="9.44140625" style="58" customWidth="1"/>
    <col min="6404" max="6404" width="12" style="58" customWidth="1"/>
    <col min="6405" max="6405" width="18.33203125" style="58" customWidth="1"/>
    <col min="6406" max="6406" width="19.77734375" style="58" customWidth="1"/>
    <col min="6407" max="6407" width="8.44140625" style="58" customWidth="1"/>
    <col min="6408" max="6409" width="24.109375" style="58" customWidth="1"/>
    <col min="6410" max="6410" width="0" style="58" hidden="1" customWidth="1"/>
    <col min="6411" max="6411" width="8" style="58" customWidth="1"/>
    <col min="6412" max="6412" width="7.109375" style="58" customWidth="1"/>
    <col min="6413" max="6413" width="7.77734375" style="58" customWidth="1"/>
    <col min="6414" max="6414" width="11.109375" style="58" customWidth="1"/>
    <col min="6415" max="6415" width="10.109375" style="58" customWidth="1"/>
    <col min="6416" max="6416" width="22.109375" style="58" customWidth="1"/>
    <col min="6417" max="6650" width="7.77734375" style="58"/>
    <col min="6651" max="6651" width="7.77734375" style="58" customWidth="1"/>
    <col min="6652" max="6652" width="9" style="58" customWidth="1"/>
    <col min="6653" max="6653" width="8.109375" style="58" customWidth="1"/>
    <col min="6654" max="6654" width="6.77734375" style="58" customWidth="1"/>
    <col min="6655" max="6655" width="7.33203125" style="58" customWidth="1"/>
    <col min="6656" max="6656" width="8.109375" style="58" customWidth="1"/>
    <col min="6657" max="6657" width="10.33203125" style="58" customWidth="1"/>
    <col min="6658" max="6658" width="9.77734375" style="58" customWidth="1"/>
    <col min="6659" max="6659" width="9.44140625" style="58" customWidth="1"/>
    <col min="6660" max="6660" width="12" style="58" customWidth="1"/>
    <col min="6661" max="6661" width="18.33203125" style="58" customWidth="1"/>
    <col min="6662" max="6662" width="19.77734375" style="58" customWidth="1"/>
    <col min="6663" max="6663" width="8.44140625" style="58" customWidth="1"/>
    <col min="6664" max="6665" width="24.109375" style="58" customWidth="1"/>
    <col min="6666" max="6666" width="0" style="58" hidden="1" customWidth="1"/>
    <col min="6667" max="6667" width="8" style="58" customWidth="1"/>
    <col min="6668" max="6668" width="7.109375" style="58" customWidth="1"/>
    <col min="6669" max="6669" width="7.77734375" style="58" customWidth="1"/>
    <col min="6670" max="6670" width="11.109375" style="58" customWidth="1"/>
    <col min="6671" max="6671" width="10.109375" style="58" customWidth="1"/>
    <col min="6672" max="6672" width="22.109375" style="58" customWidth="1"/>
    <col min="6673" max="6906" width="7.77734375" style="58"/>
    <col min="6907" max="6907" width="7.77734375" style="58" customWidth="1"/>
    <col min="6908" max="6908" width="9" style="58" customWidth="1"/>
    <col min="6909" max="6909" width="8.109375" style="58" customWidth="1"/>
    <col min="6910" max="6910" width="6.77734375" style="58" customWidth="1"/>
    <col min="6911" max="6911" width="7.33203125" style="58" customWidth="1"/>
    <col min="6912" max="6912" width="8.109375" style="58" customWidth="1"/>
    <col min="6913" max="6913" width="10.33203125" style="58" customWidth="1"/>
    <col min="6914" max="6914" width="9.77734375" style="58" customWidth="1"/>
    <col min="6915" max="6915" width="9.44140625" style="58" customWidth="1"/>
    <col min="6916" max="6916" width="12" style="58" customWidth="1"/>
    <col min="6917" max="6917" width="18.33203125" style="58" customWidth="1"/>
    <col min="6918" max="6918" width="19.77734375" style="58" customWidth="1"/>
    <col min="6919" max="6919" width="8.44140625" style="58" customWidth="1"/>
    <col min="6920" max="6921" width="24.109375" style="58" customWidth="1"/>
    <col min="6922" max="6922" width="0" style="58" hidden="1" customWidth="1"/>
    <col min="6923" max="6923" width="8" style="58" customWidth="1"/>
    <col min="6924" max="6924" width="7.109375" style="58" customWidth="1"/>
    <col min="6925" max="6925" width="7.77734375" style="58" customWidth="1"/>
    <col min="6926" max="6926" width="11.109375" style="58" customWidth="1"/>
    <col min="6927" max="6927" width="10.109375" style="58" customWidth="1"/>
    <col min="6928" max="6928" width="22.109375" style="58" customWidth="1"/>
    <col min="6929" max="7162" width="7.77734375" style="58"/>
    <col min="7163" max="7163" width="7.77734375" style="58" customWidth="1"/>
    <col min="7164" max="7164" width="9" style="58" customWidth="1"/>
    <col min="7165" max="7165" width="8.109375" style="58" customWidth="1"/>
    <col min="7166" max="7166" width="6.77734375" style="58" customWidth="1"/>
    <col min="7167" max="7167" width="7.33203125" style="58" customWidth="1"/>
    <col min="7168" max="7168" width="8.109375" style="58" customWidth="1"/>
    <col min="7169" max="7169" width="10.33203125" style="58" customWidth="1"/>
    <col min="7170" max="7170" width="9.77734375" style="58" customWidth="1"/>
    <col min="7171" max="7171" width="9.44140625" style="58" customWidth="1"/>
    <col min="7172" max="7172" width="12" style="58" customWidth="1"/>
    <col min="7173" max="7173" width="18.33203125" style="58" customWidth="1"/>
    <col min="7174" max="7174" width="19.77734375" style="58" customWidth="1"/>
    <col min="7175" max="7175" width="8.44140625" style="58" customWidth="1"/>
    <col min="7176" max="7177" width="24.109375" style="58" customWidth="1"/>
    <col min="7178" max="7178" width="0" style="58" hidden="1" customWidth="1"/>
    <col min="7179" max="7179" width="8" style="58" customWidth="1"/>
    <col min="7180" max="7180" width="7.109375" style="58" customWidth="1"/>
    <col min="7181" max="7181" width="7.77734375" style="58" customWidth="1"/>
    <col min="7182" max="7182" width="11.109375" style="58" customWidth="1"/>
    <col min="7183" max="7183" width="10.109375" style="58" customWidth="1"/>
    <col min="7184" max="7184" width="22.109375" style="58" customWidth="1"/>
    <col min="7185" max="7418" width="7.77734375" style="58"/>
    <col min="7419" max="7419" width="7.77734375" style="58" customWidth="1"/>
    <col min="7420" max="7420" width="9" style="58" customWidth="1"/>
    <col min="7421" max="7421" width="8.109375" style="58" customWidth="1"/>
    <col min="7422" max="7422" width="6.77734375" style="58" customWidth="1"/>
    <col min="7423" max="7423" width="7.33203125" style="58" customWidth="1"/>
    <col min="7424" max="7424" width="8.109375" style="58" customWidth="1"/>
    <col min="7425" max="7425" width="10.33203125" style="58" customWidth="1"/>
    <col min="7426" max="7426" width="9.77734375" style="58" customWidth="1"/>
    <col min="7427" max="7427" width="9.44140625" style="58" customWidth="1"/>
    <col min="7428" max="7428" width="12" style="58" customWidth="1"/>
    <col min="7429" max="7429" width="18.33203125" style="58" customWidth="1"/>
    <col min="7430" max="7430" width="19.77734375" style="58" customWidth="1"/>
    <col min="7431" max="7431" width="8.44140625" style="58" customWidth="1"/>
    <col min="7432" max="7433" width="24.109375" style="58" customWidth="1"/>
    <col min="7434" max="7434" width="0" style="58" hidden="1" customWidth="1"/>
    <col min="7435" max="7435" width="8" style="58" customWidth="1"/>
    <col min="7436" max="7436" width="7.109375" style="58" customWidth="1"/>
    <col min="7437" max="7437" width="7.77734375" style="58" customWidth="1"/>
    <col min="7438" max="7438" width="11.109375" style="58" customWidth="1"/>
    <col min="7439" max="7439" width="10.109375" style="58" customWidth="1"/>
    <col min="7440" max="7440" width="22.109375" style="58" customWidth="1"/>
    <col min="7441" max="7674" width="7.77734375" style="58"/>
    <col min="7675" max="7675" width="7.77734375" style="58" customWidth="1"/>
    <col min="7676" max="7676" width="9" style="58" customWidth="1"/>
    <col min="7677" max="7677" width="8.109375" style="58" customWidth="1"/>
    <col min="7678" max="7678" width="6.77734375" style="58" customWidth="1"/>
    <col min="7679" max="7679" width="7.33203125" style="58" customWidth="1"/>
    <col min="7680" max="7680" width="8.109375" style="58" customWidth="1"/>
    <col min="7681" max="7681" width="10.33203125" style="58" customWidth="1"/>
    <col min="7682" max="7682" width="9.77734375" style="58" customWidth="1"/>
    <col min="7683" max="7683" width="9.44140625" style="58" customWidth="1"/>
    <col min="7684" max="7684" width="12" style="58" customWidth="1"/>
    <col min="7685" max="7685" width="18.33203125" style="58" customWidth="1"/>
    <col min="7686" max="7686" width="19.77734375" style="58" customWidth="1"/>
    <col min="7687" max="7687" width="8.44140625" style="58" customWidth="1"/>
    <col min="7688" max="7689" width="24.109375" style="58" customWidth="1"/>
    <col min="7690" max="7690" width="0" style="58" hidden="1" customWidth="1"/>
    <col min="7691" max="7691" width="8" style="58" customWidth="1"/>
    <col min="7692" max="7692" width="7.109375" style="58" customWidth="1"/>
    <col min="7693" max="7693" width="7.77734375" style="58" customWidth="1"/>
    <col min="7694" max="7694" width="11.109375" style="58" customWidth="1"/>
    <col min="7695" max="7695" width="10.109375" style="58" customWidth="1"/>
    <col min="7696" max="7696" width="22.109375" style="58" customWidth="1"/>
    <col min="7697" max="7930" width="7.77734375" style="58"/>
    <col min="7931" max="7931" width="7.77734375" style="58" customWidth="1"/>
    <col min="7932" max="7932" width="9" style="58" customWidth="1"/>
    <col min="7933" max="7933" width="8.109375" style="58" customWidth="1"/>
    <col min="7934" max="7934" width="6.77734375" style="58" customWidth="1"/>
    <col min="7935" max="7935" width="7.33203125" style="58" customWidth="1"/>
    <col min="7936" max="7936" width="8.109375" style="58" customWidth="1"/>
    <col min="7937" max="7937" width="10.33203125" style="58" customWidth="1"/>
    <col min="7938" max="7938" width="9.77734375" style="58" customWidth="1"/>
    <col min="7939" max="7939" width="9.44140625" style="58" customWidth="1"/>
    <col min="7940" max="7940" width="12" style="58" customWidth="1"/>
    <col min="7941" max="7941" width="18.33203125" style="58" customWidth="1"/>
    <col min="7942" max="7942" width="19.77734375" style="58" customWidth="1"/>
    <col min="7943" max="7943" width="8.44140625" style="58" customWidth="1"/>
    <col min="7944" max="7945" width="24.109375" style="58" customWidth="1"/>
    <col min="7946" max="7946" width="0" style="58" hidden="1" customWidth="1"/>
    <col min="7947" max="7947" width="8" style="58" customWidth="1"/>
    <col min="7948" max="7948" width="7.109375" style="58" customWidth="1"/>
    <col min="7949" max="7949" width="7.77734375" style="58" customWidth="1"/>
    <col min="7950" max="7950" width="11.109375" style="58" customWidth="1"/>
    <col min="7951" max="7951" width="10.109375" style="58" customWidth="1"/>
    <col min="7952" max="7952" width="22.109375" style="58" customWidth="1"/>
    <col min="7953" max="8186" width="7.77734375" style="58"/>
    <col min="8187" max="8187" width="7.77734375" style="58" customWidth="1"/>
    <col min="8188" max="8188" width="9" style="58" customWidth="1"/>
    <col min="8189" max="8189" width="8.109375" style="58" customWidth="1"/>
    <col min="8190" max="8190" width="6.77734375" style="58" customWidth="1"/>
    <col min="8191" max="8191" width="7.33203125" style="58" customWidth="1"/>
    <col min="8192" max="8192" width="8.109375" style="58" customWidth="1"/>
    <col min="8193" max="8193" width="10.33203125" style="58" customWidth="1"/>
    <col min="8194" max="8194" width="9.77734375" style="58" customWidth="1"/>
    <col min="8195" max="8195" width="9.44140625" style="58" customWidth="1"/>
    <col min="8196" max="8196" width="12" style="58" customWidth="1"/>
    <col min="8197" max="8197" width="18.33203125" style="58" customWidth="1"/>
    <col min="8198" max="8198" width="19.77734375" style="58" customWidth="1"/>
    <col min="8199" max="8199" width="8.44140625" style="58" customWidth="1"/>
    <col min="8200" max="8201" width="24.109375" style="58" customWidth="1"/>
    <col min="8202" max="8202" width="0" style="58" hidden="1" customWidth="1"/>
    <col min="8203" max="8203" width="8" style="58" customWidth="1"/>
    <col min="8204" max="8204" width="7.109375" style="58" customWidth="1"/>
    <col min="8205" max="8205" width="7.77734375" style="58" customWidth="1"/>
    <col min="8206" max="8206" width="11.109375" style="58" customWidth="1"/>
    <col min="8207" max="8207" width="10.109375" style="58" customWidth="1"/>
    <col min="8208" max="8208" width="22.109375" style="58" customWidth="1"/>
    <col min="8209" max="8442" width="7.77734375" style="58"/>
    <col min="8443" max="8443" width="7.77734375" style="58" customWidth="1"/>
    <col min="8444" max="8444" width="9" style="58" customWidth="1"/>
    <col min="8445" max="8445" width="8.109375" style="58" customWidth="1"/>
    <col min="8446" max="8446" width="6.77734375" style="58" customWidth="1"/>
    <col min="8447" max="8447" width="7.33203125" style="58" customWidth="1"/>
    <col min="8448" max="8448" width="8.109375" style="58" customWidth="1"/>
    <col min="8449" max="8449" width="10.33203125" style="58" customWidth="1"/>
    <col min="8450" max="8450" width="9.77734375" style="58" customWidth="1"/>
    <col min="8451" max="8451" width="9.44140625" style="58" customWidth="1"/>
    <col min="8452" max="8452" width="12" style="58" customWidth="1"/>
    <col min="8453" max="8453" width="18.33203125" style="58" customWidth="1"/>
    <col min="8454" max="8454" width="19.77734375" style="58" customWidth="1"/>
    <col min="8455" max="8455" width="8.44140625" style="58" customWidth="1"/>
    <col min="8456" max="8457" width="24.109375" style="58" customWidth="1"/>
    <col min="8458" max="8458" width="0" style="58" hidden="1" customWidth="1"/>
    <col min="8459" max="8459" width="8" style="58" customWidth="1"/>
    <col min="8460" max="8460" width="7.109375" style="58" customWidth="1"/>
    <col min="8461" max="8461" width="7.77734375" style="58" customWidth="1"/>
    <col min="8462" max="8462" width="11.109375" style="58" customWidth="1"/>
    <col min="8463" max="8463" width="10.109375" style="58" customWidth="1"/>
    <col min="8464" max="8464" width="22.109375" style="58" customWidth="1"/>
    <col min="8465" max="8698" width="7.77734375" style="58"/>
    <col min="8699" max="8699" width="7.77734375" style="58" customWidth="1"/>
    <col min="8700" max="8700" width="9" style="58" customWidth="1"/>
    <col min="8701" max="8701" width="8.109375" style="58" customWidth="1"/>
    <col min="8702" max="8702" width="6.77734375" style="58" customWidth="1"/>
    <col min="8703" max="8703" width="7.33203125" style="58" customWidth="1"/>
    <col min="8704" max="8704" width="8.109375" style="58" customWidth="1"/>
    <col min="8705" max="8705" width="10.33203125" style="58" customWidth="1"/>
    <col min="8706" max="8706" width="9.77734375" style="58" customWidth="1"/>
    <col min="8707" max="8707" width="9.44140625" style="58" customWidth="1"/>
    <col min="8708" max="8708" width="12" style="58" customWidth="1"/>
    <col min="8709" max="8709" width="18.33203125" style="58" customWidth="1"/>
    <col min="8710" max="8710" width="19.77734375" style="58" customWidth="1"/>
    <col min="8711" max="8711" width="8.44140625" style="58" customWidth="1"/>
    <col min="8712" max="8713" width="24.109375" style="58" customWidth="1"/>
    <col min="8714" max="8714" width="0" style="58" hidden="1" customWidth="1"/>
    <col min="8715" max="8715" width="8" style="58" customWidth="1"/>
    <col min="8716" max="8716" width="7.109375" style="58" customWidth="1"/>
    <col min="8717" max="8717" width="7.77734375" style="58" customWidth="1"/>
    <col min="8718" max="8718" width="11.109375" style="58" customWidth="1"/>
    <col min="8719" max="8719" width="10.109375" style="58" customWidth="1"/>
    <col min="8720" max="8720" width="22.109375" style="58" customWidth="1"/>
    <col min="8721" max="8954" width="7.77734375" style="58"/>
    <col min="8955" max="8955" width="7.77734375" style="58" customWidth="1"/>
    <col min="8956" max="8956" width="9" style="58" customWidth="1"/>
    <col min="8957" max="8957" width="8.109375" style="58" customWidth="1"/>
    <col min="8958" max="8958" width="6.77734375" style="58" customWidth="1"/>
    <col min="8959" max="8959" width="7.33203125" style="58" customWidth="1"/>
    <col min="8960" max="8960" width="8.109375" style="58" customWidth="1"/>
    <col min="8961" max="8961" width="10.33203125" style="58" customWidth="1"/>
    <col min="8962" max="8962" width="9.77734375" style="58" customWidth="1"/>
    <col min="8963" max="8963" width="9.44140625" style="58" customWidth="1"/>
    <col min="8964" max="8964" width="12" style="58" customWidth="1"/>
    <col min="8965" max="8965" width="18.33203125" style="58" customWidth="1"/>
    <col min="8966" max="8966" width="19.77734375" style="58" customWidth="1"/>
    <col min="8967" max="8967" width="8.44140625" style="58" customWidth="1"/>
    <col min="8968" max="8969" width="24.109375" style="58" customWidth="1"/>
    <col min="8970" max="8970" width="0" style="58" hidden="1" customWidth="1"/>
    <col min="8971" max="8971" width="8" style="58" customWidth="1"/>
    <col min="8972" max="8972" width="7.109375" style="58" customWidth="1"/>
    <col min="8973" max="8973" width="7.77734375" style="58" customWidth="1"/>
    <col min="8974" max="8974" width="11.109375" style="58" customWidth="1"/>
    <col min="8975" max="8975" width="10.109375" style="58" customWidth="1"/>
    <col min="8976" max="8976" width="22.109375" style="58" customWidth="1"/>
    <col min="8977" max="9210" width="7.77734375" style="58"/>
    <col min="9211" max="9211" width="7.77734375" style="58" customWidth="1"/>
    <col min="9212" max="9212" width="9" style="58" customWidth="1"/>
    <col min="9213" max="9213" width="8.109375" style="58" customWidth="1"/>
    <col min="9214" max="9214" width="6.77734375" style="58" customWidth="1"/>
    <col min="9215" max="9215" width="7.33203125" style="58" customWidth="1"/>
    <col min="9216" max="9216" width="8.109375" style="58" customWidth="1"/>
    <col min="9217" max="9217" width="10.33203125" style="58" customWidth="1"/>
    <col min="9218" max="9218" width="9.77734375" style="58" customWidth="1"/>
    <col min="9219" max="9219" width="9.44140625" style="58" customWidth="1"/>
    <col min="9220" max="9220" width="12" style="58" customWidth="1"/>
    <col min="9221" max="9221" width="18.33203125" style="58" customWidth="1"/>
    <col min="9222" max="9222" width="19.77734375" style="58" customWidth="1"/>
    <col min="9223" max="9223" width="8.44140625" style="58" customWidth="1"/>
    <col min="9224" max="9225" width="24.109375" style="58" customWidth="1"/>
    <col min="9226" max="9226" width="0" style="58" hidden="1" customWidth="1"/>
    <col min="9227" max="9227" width="8" style="58" customWidth="1"/>
    <col min="9228" max="9228" width="7.109375" style="58" customWidth="1"/>
    <col min="9229" max="9229" width="7.77734375" style="58" customWidth="1"/>
    <col min="9230" max="9230" width="11.109375" style="58" customWidth="1"/>
    <col min="9231" max="9231" width="10.109375" style="58" customWidth="1"/>
    <col min="9232" max="9232" width="22.109375" style="58" customWidth="1"/>
    <col min="9233" max="9466" width="7.77734375" style="58"/>
    <col min="9467" max="9467" width="7.77734375" style="58" customWidth="1"/>
    <col min="9468" max="9468" width="9" style="58" customWidth="1"/>
    <col min="9469" max="9469" width="8.109375" style="58" customWidth="1"/>
    <col min="9470" max="9470" width="6.77734375" style="58" customWidth="1"/>
    <col min="9471" max="9471" width="7.33203125" style="58" customWidth="1"/>
    <col min="9472" max="9472" width="8.109375" style="58" customWidth="1"/>
    <col min="9473" max="9473" width="10.33203125" style="58" customWidth="1"/>
    <col min="9474" max="9474" width="9.77734375" style="58" customWidth="1"/>
    <col min="9475" max="9475" width="9.44140625" style="58" customWidth="1"/>
    <col min="9476" max="9476" width="12" style="58" customWidth="1"/>
    <col min="9477" max="9477" width="18.33203125" style="58" customWidth="1"/>
    <col min="9478" max="9478" width="19.77734375" style="58" customWidth="1"/>
    <col min="9479" max="9479" width="8.44140625" style="58" customWidth="1"/>
    <col min="9480" max="9481" width="24.109375" style="58" customWidth="1"/>
    <col min="9482" max="9482" width="0" style="58" hidden="1" customWidth="1"/>
    <col min="9483" max="9483" width="8" style="58" customWidth="1"/>
    <col min="9484" max="9484" width="7.109375" style="58" customWidth="1"/>
    <col min="9485" max="9485" width="7.77734375" style="58" customWidth="1"/>
    <col min="9486" max="9486" width="11.109375" style="58" customWidth="1"/>
    <col min="9487" max="9487" width="10.109375" style="58" customWidth="1"/>
    <col min="9488" max="9488" width="22.109375" style="58" customWidth="1"/>
    <col min="9489" max="9722" width="7.77734375" style="58"/>
    <col min="9723" max="9723" width="7.77734375" style="58" customWidth="1"/>
    <col min="9724" max="9724" width="9" style="58" customWidth="1"/>
    <col min="9725" max="9725" width="8.109375" style="58" customWidth="1"/>
    <col min="9726" max="9726" width="6.77734375" style="58" customWidth="1"/>
    <col min="9727" max="9727" width="7.33203125" style="58" customWidth="1"/>
    <col min="9728" max="9728" width="8.109375" style="58" customWidth="1"/>
    <col min="9729" max="9729" width="10.33203125" style="58" customWidth="1"/>
    <col min="9730" max="9730" width="9.77734375" style="58" customWidth="1"/>
    <col min="9731" max="9731" width="9.44140625" style="58" customWidth="1"/>
    <col min="9732" max="9732" width="12" style="58" customWidth="1"/>
    <col min="9733" max="9733" width="18.33203125" style="58" customWidth="1"/>
    <col min="9734" max="9734" width="19.77734375" style="58" customWidth="1"/>
    <col min="9735" max="9735" width="8.44140625" style="58" customWidth="1"/>
    <col min="9736" max="9737" width="24.109375" style="58" customWidth="1"/>
    <col min="9738" max="9738" width="0" style="58" hidden="1" customWidth="1"/>
    <col min="9739" max="9739" width="8" style="58" customWidth="1"/>
    <col min="9740" max="9740" width="7.109375" style="58" customWidth="1"/>
    <col min="9741" max="9741" width="7.77734375" style="58" customWidth="1"/>
    <col min="9742" max="9742" width="11.109375" style="58" customWidth="1"/>
    <col min="9743" max="9743" width="10.109375" style="58" customWidth="1"/>
    <col min="9744" max="9744" width="22.109375" style="58" customWidth="1"/>
    <col min="9745" max="9978" width="7.77734375" style="58"/>
    <col min="9979" max="9979" width="7.77734375" style="58" customWidth="1"/>
    <col min="9980" max="9980" width="9" style="58" customWidth="1"/>
    <col min="9981" max="9981" width="8.109375" style="58" customWidth="1"/>
    <col min="9982" max="9982" width="6.77734375" style="58" customWidth="1"/>
    <col min="9983" max="9983" width="7.33203125" style="58" customWidth="1"/>
    <col min="9984" max="9984" width="8.109375" style="58" customWidth="1"/>
    <col min="9985" max="9985" width="10.33203125" style="58" customWidth="1"/>
    <col min="9986" max="9986" width="9.77734375" style="58" customWidth="1"/>
    <col min="9987" max="9987" width="9.44140625" style="58" customWidth="1"/>
    <col min="9988" max="9988" width="12" style="58" customWidth="1"/>
    <col min="9989" max="9989" width="18.33203125" style="58" customWidth="1"/>
    <col min="9990" max="9990" width="19.77734375" style="58" customWidth="1"/>
    <col min="9991" max="9991" width="8.44140625" style="58" customWidth="1"/>
    <col min="9992" max="9993" width="24.109375" style="58" customWidth="1"/>
    <col min="9994" max="9994" width="0" style="58" hidden="1" customWidth="1"/>
    <col min="9995" max="9995" width="8" style="58" customWidth="1"/>
    <col min="9996" max="9996" width="7.109375" style="58" customWidth="1"/>
    <col min="9997" max="9997" width="7.77734375" style="58" customWidth="1"/>
    <col min="9998" max="9998" width="11.109375" style="58" customWidth="1"/>
    <col min="9999" max="9999" width="10.109375" style="58" customWidth="1"/>
    <col min="10000" max="10000" width="22.109375" style="58" customWidth="1"/>
    <col min="10001" max="10234" width="7.77734375" style="58"/>
    <col min="10235" max="10235" width="7.77734375" style="58" customWidth="1"/>
    <col min="10236" max="10236" width="9" style="58" customWidth="1"/>
    <col min="10237" max="10237" width="8.109375" style="58" customWidth="1"/>
    <col min="10238" max="10238" width="6.77734375" style="58" customWidth="1"/>
    <col min="10239" max="10239" width="7.33203125" style="58" customWidth="1"/>
    <col min="10240" max="10240" width="8.109375" style="58" customWidth="1"/>
    <col min="10241" max="10241" width="10.33203125" style="58" customWidth="1"/>
    <col min="10242" max="10242" width="9.77734375" style="58" customWidth="1"/>
    <col min="10243" max="10243" width="9.44140625" style="58" customWidth="1"/>
    <col min="10244" max="10244" width="12" style="58" customWidth="1"/>
    <col min="10245" max="10245" width="18.33203125" style="58" customWidth="1"/>
    <col min="10246" max="10246" width="19.77734375" style="58" customWidth="1"/>
    <col min="10247" max="10247" width="8.44140625" style="58" customWidth="1"/>
    <col min="10248" max="10249" width="24.109375" style="58" customWidth="1"/>
    <col min="10250" max="10250" width="0" style="58" hidden="1" customWidth="1"/>
    <col min="10251" max="10251" width="8" style="58" customWidth="1"/>
    <col min="10252" max="10252" width="7.109375" style="58" customWidth="1"/>
    <col min="10253" max="10253" width="7.77734375" style="58" customWidth="1"/>
    <col min="10254" max="10254" width="11.109375" style="58" customWidth="1"/>
    <col min="10255" max="10255" width="10.109375" style="58" customWidth="1"/>
    <col min="10256" max="10256" width="22.109375" style="58" customWidth="1"/>
    <col min="10257" max="10490" width="7.77734375" style="58"/>
    <col min="10491" max="10491" width="7.77734375" style="58" customWidth="1"/>
    <col min="10492" max="10492" width="9" style="58" customWidth="1"/>
    <col min="10493" max="10493" width="8.109375" style="58" customWidth="1"/>
    <col min="10494" max="10494" width="6.77734375" style="58" customWidth="1"/>
    <col min="10495" max="10495" width="7.33203125" style="58" customWidth="1"/>
    <col min="10496" max="10496" width="8.109375" style="58" customWidth="1"/>
    <col min="10497" max="10497" width="10.33203125" style="58" customWidth="1"/>
    <col min="10498" max="10498" width="9.77734375" style="58" customWidth="1"/>
    <col min="10499" max="10499" width="9.44140625" style="58" customWidth="1"/>
    <col min="10500" max="10500" width="12" style="58" customWidth="1"/>
    <col min="10501" max="10501" width="18.33203125" style="58" customWidth="1"/>
    <col min="10502" max="10502" width="19.77734375" style="58" customWidth="1"/>
    <col min="10503" max="10503" width="8.44140625" style="58" customWidth="1"/>
    <col min="10504" max="10505" width="24.109375" style="58" customWidth="1"/>
    <col min="10506" max="10506" width="0" style="58" hidden="1" customWidth="1"/>
    <col min="10507" max="10507" width="8" style="58" customWidth="1"/>
    <col min="10508" max="10508" width="7.109375" style="58" customWidth="1"/>
    <col min="10509" max="10509" width="7.77734375" style="58" customWidth="1"/>
    <col min="10510" max="10510" width="11.109375" style="58" customWidth="1"/>
    <col min="10511" max="10511" width="10.109375" style="58" customWidth="1"/>
    <col min="10512" max="10512" width="22.109375" style="58" customWidth="1"/>
    <col min="10513" max="10746" width="7.77734375" style="58"/>
    <col min="10747" max="10747" width="7.77734375" style="58" customWidth="1"/>
    <col min="10748" max="10748" width="9" style="58" customWidth="1"/>
    <col min="10749" max="10749" width="8.109375" style="58" customWidth="1"/>
    <col min="10750" max="10750" width="6.77734375" style="58" customWidth="1"/>
    <col min="10751" max="10751" width="7.33203125" style="58" customWidth="1"/>
    <col min="10752" max="10752" width="8.109375" style="58" customWidth="1"/>
    <col min="10753" max="10753" width="10.33203125" style="58" customWidth="1"/>
    <col min="10754" max="10754" width="9.77734375" style="58" customWidth="1"/>
    <col min="10755" max="10755" width="9.44140625" style="58" customWidth="1"/>
    <col min="10756" max="10756" width="12" style="58" customWidth="1"/>
    <col min="10757" max="10757" width="18.33203125" style="58" customWidth="1"/>
    <col min="10758" max="10758" width="19.77734375" style="58" customWidth="1"/>
    <col min="10759" max="10759" width="8.44140625" style="58" customWidth="1"/>
    <col min="10760" max="10761" width="24.109375" style="58" customWidth="1"/>
    <col min="10762" max="10762" width="0" style="58" hidden="1" customWidth="1"/>
    <col min="10763" max="10763" width="8" style="58" customWidth="1"/>
    <col min="10764" max="10764" width="7.109375" style="58" customWidth="1"/>
    <col min="10765" max="10765" width="7.77734375" style="58" customWidth="1"/>
    <col min="10766" max="10766" width="11.109375" style="58" customWidth="1"/>
    <col min="10767" max="10767" width="10.109375" style="58" customWidth="1"/>
    <col min="10768" max="10768" width="22.109375" style="58" customWidth="1"/>
    <col min="10769" max="11002" width="7.77734375" style="58"/>
    <col min="11003" max="11003" width="7.77734375" style="58" customWidth="1"/>
    <col min="11004" max="11004" width="9" style="58" customWidth="1"/>
    <col min="11005" max="11005" width="8.109375" style="58" customWidth="1"/>
    <col min="11006" max="11006" width="6.77734375" style="58" customWidth="1"/>
    <col min="11007" max="11007" width="7.33203125" style="58" customWidth="1"/>
    <col min="11008" max="11008" width="8.109375" style="58" customWidth="1"/>
    <col min="11009" max="11009" width="10.33203125" style="58" customWidth="1"/>
    <col min="11010" max="11010" width="9.77734375" style="58" customWidth="1"/>
    <col min="11011" max="11011" width="9.44140625" style="58" customWidth="1"/>
    <col min="11012" max="11012" width="12" style="58" customWidth="1"/>
    <col min="11013" max="11013" width="18.33203125" style="58" customWidth="1"/>
    <col min="11014" max="11014" width="19.77734375" style="58" customWidth="1"/>
    <col min="11015" max="11015" width="8.44140625" style="58" customWidth="1"/>
    <col min="11016" max="11017" width="24.109375" style="58" customWidth="1"/>
    <col min="11018" max="11018" width="0" style="58" hidden="1" customWidth="1"/>
    <col min="11019" max="11019" width="8" style="58" customWidth="1"/>
    <col min="11020" max="11020" width="7.109375" style="58" customWidth="1"/>
    <col min="11021" max="11021" width="7.77734375" style="58" customWidth="1"/>
    <col min="11022" max="11022" width="11.109375" style="58" customWidth="1"/>
    <col min="11023" max="11023" width="10.109375" style="58" customWidth="1"/>
    <col min="11024" max="11024" width="22.109375" style="58" customWidth="1"/>
    <col min="11025" max="11258" width="7.77734375" style="58"/>
    <col min="11259" max="11259" width="7.77734375" style="58" customWidth="1"/>
    <col min="11260" max="11260" width="9" style="58" customWidth="1"/>
    <col min="11261" max="11261" width="8.109375" style="58" customWidth="1"/>
    <col min="11262" max="11262" width="6.77734375" style="58" customWidth="1"/>
    <col min="11263" max="11263" width="7.33203125" style="58" customWidth="1"/>
    <col min="11264" max="11264" width="8.109375" style="58" customWidth="1"/>
    <col min="11265" max="11265" width="10.33203125" style="58" customWidth="1"/>
    <col min="11266" max="11266" width="9.77734375" style="58" customWidth="1"/>
    <col min="11267" max="11267" width="9.44140625" style="58" customWidth="1"/>
    <col min="11268" max="11268" width="12" style="58" customWidth="1"/>
    <col min="11269" max="11269" width="18.33203125" style="58" customWidth="1"/>
    <col min="11270" max="11270" width="19.77734375" style="58" customWidth="1"/>
    <col min="11271" max="11271" width="8.44140625" style="58" customWidth="1"/>
    <col min="11272" max="11273" width="24.109375" style="58" customWidth="1"/>
    <col min="11274" max="11274" width="0" style="58" hidden="1" customWidth="1"/>
    <col min="11275" max="11275" width="8" style="58" customWidth="1"/>
    <col min="11276" max="11276" width="7.109375" style="58" customWidth="1"/>
    <col min="11277" max="11277" width="7.77734375" style="58" customWidth="1"/>
    <col min="11278" max="11278" width="11.109375" style="58" customWidth="1"/>
    <col min="11279" max="11279" width="10.109375" style="58" customWidth="1"/>
    <col min="11280" max="11280" width="22.109375" style="58" customWidth="1"/>
    <col min="11281" max="11514" width="7.77734375" style="58"/>
    <col min="11515" max="11515" width="7.77734375" style="58" customWidth="1"/>
    <col min="11516" max="11516" width="9" style="58" customWidth="1"/>
    <col min="11517" max="11517" width="8.109375" style="58" customWidth="1"/>
    <col min="11518" max="11518" width="6.77734375" style="58" customWidth="1"/>
    <col min="11519" max="11519" width="7.33203125" style="58" customWidth="1"/>
    <col min="11520" max="11520" width="8.109375" style="58" customWidth="1"/>
    <col min="11521" max="11521" width="10.33203125" style="58" customWidth="1"/>
    <col min="11522" max="11522" width="9.77734375" style="58" customWidth="1"/>
    <col min="11523" max="11523" width="9.44140625" style="58" customWidth="1"/>
    <col min="11524" max="11524" width="12" style="58" customWidth="1"/>
    <col min="11525" max="11525" width="18.33203125" style="58" customWidth="1"/>
    <col min="11526" max="11526" width="19.77734375" style="58" customWidth="1"/>
    <col min="11527" max="11527" width="8.44140625" style="58" customWidth="1"/>
    <col min="11528" max="11529" width="24.109375" style="58" customWidth="1"/>
    <col min="11530" max="11530" width="0" style="58" hidden="1" customWidth="1"/>
    <col min="11531" max="11531" width="8" style="58" customWidth="1"/>
    <col min="11532" max="11532" width="7.109375" style="58" customWidth="1"/>
    <col min="11533" max="11533" width="7.77734375" style="58" customWidth="1"/>
    <col min="11534" max="11534" width="11.109375" style="58" customWidth="1"/>
    <col min="11535" max="11535" width="10.109375" style="58" customWidth="1"/>
    <col min="11536" max="11536" width="22.109375" style="58" customWidth="1"/>
    <col min="11537" max="11770" width="7.77734375" style="58"/>
    <col min="11771" max="11771" width="7.77734375" style="58" customWidth="1"/>
    <col min="11772" max="11772" width="9" style="58" customWidth="1"/>
    <col min="11773" max="11773" width="8.109375" style="58" customWidth="1"/>
    <col min="11774" max="11774" width="6.77734375" style="58" customWidth="1"/>
    <col min="11775" max="11775" width="7.33203125" style="58" customWidth="1"/>
    <col min="11776" max="11776" width="8.109375" style="58" customWidth="1"/>
    <col min="11777" max="11777" width="10.33203125" style="58" customWidth="1"/>
    <col min="11778" max="11778" width="9.77734375" style="58" customWidth="1"/>
    <col min="11779" max="11779" width="9.44140625" style="58" customWidth="1"/>
    <col min="11780" max="11780" width="12" style="58" customWidth="1"/>
    <col min="11781" max="11781" width="18.33203125" style="58" customWidth="1"/>
    <col min="11782" max="11782" width="19.77734375" style="58" customWidth="1"/>
    <col min="11783" max="11783" width="8.44140625" style="58" customWidth="1"/>
    <col min="11784" max="11785" width="24.109375" style="58" customWidth="1"/>
    <col min="11786" max="11786" width="0" style="58" hidden="1" customWidth="1"/>
    <col min="11787" max="11787" width="8" style="58" customWidth="1"/>
    <col min="11788" max="11788" width="7.109375" style="58" customWidth="1"/>
    <col min="11789" max="11789" width="7.77734375" style="58" customWidth="1"/>
    <col min="11790" max="11790" width="11.109375" style="58" customWidth="1"/>
    <col min="11791" max="11791" width="10.109375" style="58" customWidth="1"/>
    <col min="11792" max="11792" width="22.109375" style="58" customWidth="1"/>
    <col min="11793" max="12026" width="7.77734375" style="58"/>
    <col min="12027" max="12027" width="7.77734375" style="58" customWidth="1"/>
    <col min="12028" max="12028" width="9" style="58" customWidth="1"/>
    <col min="12029" max="12029" width="8.109375" style="58" customWidth="1"/>
    <col min="12030" max="12030" width="6.77734375" style="58" customWidth="1"/>
    <col min="12031" max="12031" width="7.33203125" style="58" customWidth="1"/>
    <col min="12032" max="12032" width="8.109375" style="58" customWidth="1"/>
    <col min="12033" max="12033" width="10.33203125" style="58" customWidth="1"/>
    <col min="12034" max="12034" width="9.77734375" style="58" customWidth="1"/>
    <col min="12035" max="12035" width="9.44140625" style="58" customWidth="1"/>
    <col min="12036" max="12036" width="12" style="58" customWidth="1"/>
    <col min="12037" max="12037" width="18.33203125" style="58" customWidth="1"/>
    <col min="12038" max="12038" width="19.77734375" style="58" customWidth="1"/>
    <col min="12039" max="12039" width="8.44140625" style="58" customWidth="1"/>
    <col min="12040" max="12041" width="24.109375" style="58" customWidth="1"/>
    <col min="12042" max="12042" width="0" style="58" hidden="1" customWidth="1"/>
    <col min="12043" max="12043" width="8" style="58" customWidth="1"/>
    <col min="12044" max="12044" width="7.109375" style="58" customWidth="1"/>
    <col min="12045" max="12045" width="7.77734375" style="58" customWidth="1"/>
    <col min="12046" max="12046" width="11.109375" style="58" customWidth="1"/>
    <col min="12047" max="12047" width="10.109375" style="58" customWidth="1"/>
    <col min="12048" max="12048" width="22.109375" style="58" customWidth="1"/>
    <col min="12049" max="12282" width="7.77734375" style="58"/>
    <col min="12283" max="12283" width="7.77734375" style="58" customWidth="1"/>
    <col min="12284" max="12284" width="9" style="58" customWidth="1"/>
    <col min="12285" max="12285" width="8.109375" style="58" customWidth="1"/>
    <col min="12286" max="12286" width="6.77734375" style="58" customWidth="1"/>
    <col min="12287" max="12287" width="7.33203125" style="58" customWidth="1"/>
    <col min="12288" max="12288" width="8.109375" style="58" customWidth="1"/>
    <col min="12289" max="12289" width="10.33203125" style="58" customWidth="1"/>
    <col min="12290" max="12290" width="9.77734375" style="58" customWidth="1"/>
    <col min="12291" max="12291" width="9.44140625" style="58" customWidth="1"/>
    <col min="12292" max="12292" width="12" style="58" customWidth="1"/>
    <col min="12293" max="12293" width="18.33203125" style="58" customWidth="1"/>
    <col min="12294" max="12294" width="19.77734375" style="58" customWidth="1"/>
    <col min="12295" max="12295" width="8.44140625" style="58" customWidth="1"/>
    <col min="12296" max="12297" width="24.109375" style="58" customWidth="1"/>
    <col min="12298" max="12298" width="0" style="58" hidden="1" customWidth="1"/>
    <col min="12299" max="12299" width="8" style="58" customWidth="1"/>
    <col min="12300" max="12300" width="7.109375" style="58" customWidth="1"/>
    <col min="12301" max="12301" width="7.77734375" style="58" customWidth="1"/>
    <col min="12302" max="12302" width="11.109375" style="58" customWidth="1"/>
    <col min="12303" max="12303" width="10.109375" style="58" customWidth="1"/>
    <col min="12304" max="12304" width="22.109375" style="58" customWidth="1"/>
    <col min="12305" max="12538" width="7.77734375" style="58"/>
    <col min="12539" max="12539" width="7.77734375" style="58" customWidth="1"/>
    <col min="12540" max="12540" width="9" style="58" customWidth="1"/>
    <col min="12541" max="12541" width="8.109375" style="58" customWidth="1"/>
    <col min="12542" max="12542" width="6.77734375" style="58" customWidth="1"/>
    <col min="12543" max="12543" width="7.33203125" style="58" customWidth="1"/>
    <col min="12544" max="12544" width="8.109375" style="58" customWidth="1"/>
    <col min="12545" max="12545" width="10.33203125" style="58" customWidth="1"/>
    <col min="12546" max="12546" width="9.77734375" style="58" customWidth="1"/>
    <col min="12547" max="12547" width="9.44140625" style="58" customWidth="1"/>
    <col min="12548" max="12548" width="12" style="58" customWidth="1"/>
    <col min="12549" max="12549" width="18.33203125" style="58" customWidth="1"/>
    <col min="12550" max="12550" width="19.77734375" style="58" customWidth="1"/>
    <col min="12551" max="12551" width="8.44140625" style="58" customWidth="1"/>
    <col min="12552" max="12553" width="24.109375" style="58" customWidth="1"/>
    <col min="12554" max="12554" width="0" style="58" hidden="1" customWidth="1"/>
    <col min="12555" max="12555" width="8" style="58" customWidth="1"/>
    <col min="12556" max="12556" width="7.109375" style="58" customWidth="1"/>
    <col min="12557" max="12557" width="7.77734375" style="58" customWidth="1"/>
    <col min="12558" max="12558" width="11.109375" style="58" customWidth="1"/>
    <col min="12559" max="12559" width="10.109375" style="58" customWidth="1"/>
    <col min="12560" max="12560" width="22.109375" style="58" customWidth="1"/>
    <col min="12561" max="12794" width="7.77734375" style="58"/>
    <col min="12795" max="12795" width="7.77734375" style="58" customWidth="1"/>
    <col min="12796" max="12796" width="9" style="58" customWidth="1"/>
    <col min="12797" max="12797" width="8.109375" style="58" customWidth="1"/>
    <col min="12798" max="12798" width="6.77734375" style="58" customWidth="1"/>
    <col min="12799" max="12799" width="7.33203125" style="58" customWidth="1"/>
    <col min="12800" max="12800" width="8.109375" style="58" customWidth="1"/>
    <col min="12801" max="12801" width="10.33203125" style="58" customWidth="1"/>
    <col min="12802" max="12802" width="9.77734375" style="58" customWidth="1"/>
    <col min="12803" max="12803" width="9.44140625" style="58" customWidth="1"/>
    <col min="12804" max="12804" width="12" style="58" customWidth="1"/>
    <col min="12805" max="12805" width="18.33203125" style="58" customWidth="1"/>
    <col min="12806" max="12806" width="19.77734375" style="58" customWidth="1"/>
    <col min="12807" max="12807" width="8.44140625" style="58" customWidth="1"/>
    <col min="12808" max="12809" width="24.109375" style="58" customWidth="1"/>
    <col min="12810" max="12810" width="0" style="58" hidden="1" customWidth="1"/>
    <col min="12811" max="12811" width="8" style="58" customWidth="1"/>
    <col min="12812" max="12812" width="7.109375" style="58" customWidth="1"/>
    <col min="12813" max="12813" width="7.77734375" style="58" customWidth="1"/>
    <col min="12814" max="12814" width="11.109375" style="58" customWidth="1"/>
    <col min="12815" max="12815" width="10.109375" style="58" customWidth="1"/>
    <col min="12816" max="12816" width="22.109375" style="58" customWidth="1"/>
    <col min="12817" max="13050" width="7.77734375" style="58"/>
    <col min="13051" max="13051" width="7.77734375" style="58" customWidth="1"/>
    <col min="13052" max="13052" width="9" style="58" customWidth="1"/>
    <col min="13053" max="13053" width="8.109375" style="58" customWidth="1"/>
    <col min="13054" max="13054" width="6.77734375" style="58" customWidth="1"/>
    <col min="13055" max="13055" width="7.33203125" style="58" customWidth="1"/>
    <col min="13056" max="13056" width="8.109375" style="58" customWidth="1"/>
    <col min="13057" max="13057" width="10.33203125" style="58" customWidth="1"/>
    <col min="13058" max="13058" width="9.77734375" style="58" customWidth="1"/>
    <col min="13059" max="13059" width="9.44140625" style="58" customWidth="1"/>
    <col min="13060" max="13060" width="12" style="58" customWidth="1"/>
    <col min="13061" max="13061" width="18.33203125" style="58" customWidth="1"/>
    <col min="13062" max="13062" width="19.77734375" style="58" customWidth="1"/>
    <col min="13063" max="13063" width="8.44140625" style="58" customWidth="1"/>
    <col min="13064" max="13065" width="24.109375" style="58" customWidth="1"/>
    <col min="13066" max="13066" width="0" style="58" hidden="1" customWidth="1"/>
    <col min="13067" max="13067" width="8" style="58" customWidth="1"/>
    <col min="13068" max="13068" width="7.109375" style="58" customWidth="1"/>
    <col min="13069" max="13069" width="7.77734375" style="58" customWidth="1"/>
    <col min="13070" max="13070" width="11.109375" style="58" customWidth="1"/>
    <col min="13071" max="13071" width="10.109375" style="58" customWidth="1"/>
    <col min="13072" max="13072" width="22.109375" style="58" customWidth="1"/>
    <col min="13073" max="13306" width="7.77734375" style="58"/>
    <col min="13307" max="13307" width="7.77734375" style="58" customWidth="1"/>
    <col min="13308" max="13308" width="9" style="58" customWidth="1"/>
    <col min="13309" max="13309" width="8.109375" style="58" customWidth="1"/>
    <col min="13310" max="13310" width="6.77734375" style="58" customWidth="1"/>
    <col min="13311" max="13311" width="7.33203125" style="58" customWidth="1"/>
    <col min="13312" max="13312" width="8.109375" style="58" customWidth="1"/>
    <col min="13313" max="13313" width="10.33203125" style="58" customWidth="1"/>
    <col min="13314" max="13314" width="9.77734375" style="58" customWidth="1"/>
    <col min="13315" max="13315" width="9.44140625" style="58" customWidth="1"/>
    <col min="13316" max="13316" width="12" style="58" customWidth="1"/>
    <col min="13317" max="13317" width="18.33203125" style="58" customWidth="1"/>
    <col min="13318" max="13318" width="19.77734375" style="58" customWidth="1"/>
    <col min="13319" max="13319" width="8.44140625" style="58" customWidth="1"/>
    <col min="13320" max="13321" width="24.109375" style="58" customWidth="1"/>
    <col min="13322" max="13322" width="0" style="58" hidden="1" customWidth="1"/>
    <col min="13323" max="13323" width="8" style="58" customWidth="1"/>
    <col min="13324" max="13324" width="7.109375" style="58" customWidth="1"/>
    <col min="13325" max="13325" width="7.77734375" style="58" customWidth="1"/>
    <col min="13326" max="13326" width="11.109375" style="58" customWidth="1"/>
    <col min="13327" max="13327" width="10.109375" style="58" customWidth="1"/>
    <col min="13328" max="13328" width="22.109375" style="58" customWidth="1"/>
    <col min="13329" max="13562" width="7.77734375" style="58"/>
    <col min="13563" max="13563" width="7.77734375" style="58" customWidth="1"/>
    <col min="13564" max="13564" width="9" style="58" customWidth="1"/>
    <col min="13565" max="13565" width="8.109375" style="58" customWidth="1"/>
    <col min="13566" max="13566" width="6.77734375" style="58" customWidth="1"/>
    <col min="13567" max="13567" width="7.33203125" style="58" customWidth="1"/>
    <col min="13568" max="13568" width="8.109375" style="58" customWidth="1"/>
    <col min="13569" max="13569" width="10.33203125" style="58" customWidth="1"/>
    <col min="13570" max="13570" width="9.77734375" style="58" customWidth="1"/>
    <col min="13571" max="13571" width="9.44140625" style="58" customWidth="1"/>
    <col min="13572" max="13572" width="12" style="58" customWidth="1"/>
    <col min="13573" max="13573" width="18.33203125" style="58" customWidth="1"/>
    <col min="13574" max="13574" width="19.77734375" style="58" customWidth="1"/>
    <col min="13575" max="13575" width="8.44140625" style="58" customWidth="1"/>
    <col min="13576" max="13577" width="24.109375" style="58" customWidth="1"/>
    <col min="13578" max="13578" width="0" style="58" hidden="1" customWidth="1"/>
    <col min="13579" max="13579" width="8" style="58" customWidth="1"/>
    <col min="13580" max="13580" width="7.109375" style="58" customWidth="1"/>
    <col min="13581" max="13581" width="7.77734375" style="58" customWidth="1"/>
    <col min="13582" max="13582" width="11.109375" style="58" customWidth="1"/>
    <col min="13583" max="13583" width="10.109375" style="58" customWidth="1"/>
    <col min="13584" max="13584" width="22.109375" style="58" customWidth="1"/>
    <col min="13585" max="13818" width="7.77734375" style="58"/>
    <col min="13819" max="13819" width="7.77734375" style="58" customWidth="1"/>
    <col min="13820" max="13820" width="9" style="58" customWidth="1"/>
    <col min="13821" max="13821" width="8.109375" style="58" customWidth="1"/>
    <col min="13822" max="13822" width="6.77734375" style="58" customWidth="1"/>
    <col min="13823" max="13823" width="7.33203125" style="58" customWidth="1"/>
    <col min="13824" max="13824" width="8.109375" style="58" customWidth="1"/>
    <col min="13825" max="13825" width="10.33203125" style="58" customWidth="1"/>
    <col min="13826" max="13826" width="9.77734375" style="58" customWidth="1"/>
    <col min="13827" max="13827" width="9.44140625" style="58" customWidth="1"/>
    <col min="13828" max="13828" width="12" style="58" customWidth="1"/>
    <col min="13829" max="13829" width="18.33203125" style="58" customWidth="1"/>
    <col min="13830" max="13830" width="19.77734375" style="58" customWidth="1"/>
    <col min="13831" max="13831" width="8.44140625" style="58" customWidth="1"/>
    <col min="13832" max="13833" width="24.109375" style="58" customWidth="1"/>
    <col min="13834" max="13834" width="0" style="58" hidden="1" customWidth="1"/>
    <col min="13835" max="13835" width="8" style="58" customWidth="1"/>
    <col min="13836" max="13836" width="7.109375" style="58" customWidth="1"/>
    <col min="13837" max="13837" width="7.77734375" style="58" customWidth="1"/>
    <col min="13838" max="13838" width="11.109375" style="58" customWidth="1"/>
    <col min="13839" max="13839" width="10.109375" style="58" customWidth="1"/>
    <col min="13840" max="13840" width="22.109375" style="58" customWidth="1"/>
    <col min="13841" max="14074" width="7.77734375" style="58"/>
    <col min="14075" max="14075" width="7.77734375" style="58" customWidth="1"/>
    <col min="14076" max="14076" width="9" style="58" customWidth="1"/>
    <col min="14077" max="14077" width="8.109375" style="58" customWidth="1"/>
    <col min="14078" max="14078" width="6.77734375" style="58" customWidth="1"/>
    <col min="14079" max="14079" width="7.33203125" style="58" customWidth="1"/>
    <col min="14080" max="14080" width="8.109375" style="58" customWidth="1"/>
    <col min="14081" max="14081" width="10.33203125" style="58" customWidth="1"/>
    <col min="14082" max="14082" width="9.77734375" style="58" customWidth="1"/>
    <col min="14083" max="14083" width="9.44140625" style="58" customWidth="1"/>
    <col min="14084" max="14084" width="12" style="58" customWidth="1"/>
    <col min="14085" max="14085" width="18.33203125" style="58" customWidth="1"/>
    <col min="14086" max="14086" width="19.77734375" style="58" customWidth="1"/>
    <col min="14087" max="14087" width="8.44140625" style="58" customWidth="1"/>
    <col min="14088" max="14089" width="24.109375" style="58" customWidth="1"/>
    <col min="14090" max="14090" width="0" style="58" hidden="1" customWidth="1"/>
    <col min="14091" max="14091" width="8" style="58" customWidth="1"/>
    <col min="14092" max="14092" width="7.109375" style="58" customWidth="1"/>
    <col min="14093" max="14093" width="7.77734375" style="58" customWidth="1"/>
    <col min="14094" max="14094" width="11.109375" style="58" customWidth="1"/>
    <col min="14095" max="14095" width="10.109375" style="58" customWidth="1"/>
    <col min="14096" max="14096" width="22.109375" style="58" customWidth="1"/>
    <col min="14097" max="14330" width="7.77734375" style="58"/>
    <col min="14331" max="14331" width="7.77734375" style="58" customWidth="1"/>
    <col min="14332" max="14332" width="9" style="58" customWidth="1"/>
    <col min="14333" max="14333" width="8.109375" style="58" customWidth="1"/>
    <col min="14334" max="14334" width="6.77734375" style="58" customWidth="1"/>
    <col min="14335" max="14335" width="7.33203125" style="58" customWidth="1"/>
    <col min="14336" max="14336" width="8.109375" style="58" customWidth="1"/>
    <col min="14337" max="14337" width="10.33203125" style="58" customWidth="1"/>
    <col min="14338" max="14338" width="9.77734375" style="58" customWidth="1"/>
    <col min="14339" max="14339" width="9.44140625" style="58" customWidth="1"/>
    <col min="14340" max="14340" width="12" style="58" customWidth="1"/>
    <col min="14341" max="14341" width="18.33203125" style="58" customWidth="1"/>
    <col min="14342" max="14342" width="19.77734375" style="58" customWidth="1"/>
    <col min="14343" max="14343" width="8.44140625" style="58" customWidth="1"/>
    <col min="14344" max="14345" width="24.109375" style="58" customWidth="1"/>
    <col min="14346" max="14346" width="0" style="58" hidden="1" customWidth="1"/>
    <col min="14347" max="14347" width="8" style="58" customWidth="1"/>
    <col min="14348" max="14348" width="7.109375" style="58" customWidth="1"/>
    <col min="14349" max="14349" width="7.77734375" style="58" customWidth="1"/>
    <col min="14350" max="14350" width="11.109375" style="58" customWidth="1"/>
    <col min="14351" max="14351" width="10.109375" style="58" customWidth="1"/>
    <col min="14352" max="14352" width="22.109375" style="58" customWidth="1"/>
    <col min="14353" max="14586" width="7.77734375" style="58"/>
    <col min="14587" max="14587" width="7.77734375" style="58" customWidth="1"/>
    <col min="14588" max="14588" width="9" style="58" customWidth="1"/>
    <col min="14589" max="14589" width="8.109375" style="58" customWidth="1"/>
    <col min="14590" max="14590" width="6.77734375" style="58" customWidth="1"/>
    <col min="14591" max="14591" width="7.33203125" style="58" customWidth="1"/>
    <col min="14592" max="14592" width="8.109375" style="58" customWidth="1"/>
    <col min="14593" max="14593" width="10.33203125" style="58" customWidth="1"/>
    <col min="14594" max="14594" width="9.77734375" style="58" customWidth="1"/>
    <col min="14595" max="14595" width="9.44140625" style="58" customWidth="1"/>
    <col min="14596" max="14596" width="12" style="58" customWidth="1"/>
    <col min="14597" max="14597" width="18.33203125" style="58" customWidth="1"/>
    <col min="14598" max="14598" width="19.77734375" style="58" customWidth="1"/>
    <col min="14599" max="14599" width="8.44140625" style="58" customWidth="1"/>
    <col min="14600" max="14601" width="24.109375" style="58" customWidth="1"/>
    <col min="14602" max="14602" width="0" style="58" hidden="1" customWidth="1"/>
    <col min="14603" max="14603" width="8" style="58" customWidth="1"/>
    <col min="14604" max="14604" width="7.109375" style="58" customWidth="1"/>
    <col min="14605" max="14605" width="7.77734375" style="58" customWidth="1"/>
    <col min="14606" max="14606" width="11.109375" style="58" customWidth="1"/>
    <col min="14607" max="14607" width="10.109375" style="58" customWidth="1"/>
    <col min="14608" max="14608" width="22.109375" style="58" customWidth="1"/>
    <col min="14609" max="14842" width="7.77734375" style="58"/>
    <col min="14843" max="14843" width="7.77734375" style="58" customWidth="1"/>
    <col min="14844" max="14844" width="9" style="58" customWidth="1"/>
    <col min="14845" max="14845" width="8.109375" style="58" customWidth="1"/>
    <col min="14846" max="14846" width="6.77734375" style="58" customWidth="1"/>
    <col min="14847" max="14847" width="7.33203125" style="58" customWidth="1"/>
    <col min="14848" max="14848" width="8.109375" style="58" customWidth="1"/>
    <col min="14849" max="14849" width="10.33203125" style="58" customWidth="1"/>
    <col min="14850" max="14850" width="9.77734375" style="58" customWidth="1"/>
    <col min="14851" max="14851" width="9.44140625" style="58" customWidth="1"/>
    <col min="14852" max="14852" width="12" style="58" customWidth="1"/>
    <col min="14853" max="14853" width="18.33203125" style="58" customWidth="1"/>
    <col min="14854" max="14854" width="19.77734375" style="58" customWidth="1"/>
    <col min="14855" max="14855" width="8.44140625" style="58" customWidth="1"/>
    <col min="14856" max="14857" width="24.109375" style="58" customWidth="1"/>
    <col min="14858" max="14858" width="0" style="58" hidden="1" customWidth="1"/>
    <col min="14859" max="14859" width="8" style="58" customWidth="1"/>
    <col min="14860" max="14860" width="7.109375" style="58" customWidth="1"/>
    <col min="14861" max="14861" width="7.77734375" style="58" customWidth="1"/>
    <col min="14862" max="14862" width="11.109375" style="58" customWidth="1"/>
    <col min="14863" max="14863" width="10.109375" style="58" customWidth="1"/>
    <col min="14864" max="14864" width="22.109375" style="58" customWidth="1"/>
    <col min="14865" max="15098" width="7.77734375" style="58"/>
    <col min="15099" max="15099" width="7.77734375" style="58" customWidth="1"/>
    <col min="15100" max="15100" width="9" style="58" customWidth="1"/>
    <col min="15101" max="15101" width="8.109375" style="58" customWidth="1"/>
    <col min="15102" max="15102" width="6.77734375" style="58" customWidth="1"/>
    <col min="15103" max="15103" width="7.33203125" style="58" customWidth="1"/>
    <col min="15104" max="15104" width="8.109375" style="58" customWidth="1"/>
    <col min="15105" max="15105" width="10.33203125" style="58" customWidth="1"/>
    <col min="15106" max="15106" width="9.77734375" style="58" customWidth="1"/>
    <col min="15107" max="15107" width="9.44140625" style="58" customWidth="1"/>
    <col min="15108" max="15108" width="12" style="58" customWidth="1"/>
    <col min="15109" max="15109" width="18.33203125" style="58" customWidth="1"/>
    <col min="15110" max="15110" width="19.77734375" style="58" customWidth="1"/>
    <col min="15111" max="15111" width="8.44140625" style="58" customWidth="1"/>
    <col min="15112" max="15113" width="24.109375" style="58" customWidth="1"/>
    <col min="15114" max="15114" width="0" style="58" hidden="1" customWidth="1"/>
    <col min="15115" max="15115" width="8" style="58" customWidth="1"/>
    <col min="15116" max="15116" width="7.109375" style="58" customWidth="1"/>
    <col min="15117" max="15117" width="7.77734375" style="58" customWidth="1"/>
    <col min="15118" max="15118" width="11.109375" style="58" customWidth="1"/>
    <col min="15119" max="15119" width="10.109375" style="58" customWidth="1"/>
    <col min="15120" max="15120" width="22.109375" style="58" customWidth="1"/>
    <col min="15121" max="15354" width="7.77734375" style="58"/>
    <col min="15355" max="15355" width="7.77734375" style="58" customWidth="1"/>
    <col min="15356" max="15356" width="9" style="58" customWidth="1"/>
    <col min="15357" max="15357" width="8.109375" style="58" customWidth="1"/>
    <col min="15358" max="15358" width="6.77734375" style="58" customWidth="1"/>
    <col min="15359" max="15359" width="7.33203125" style="58" customWidth="1"/>
    <col min="15360" max="15360" width="8.109375" style="58" customWidth="1"/>
    <col min="15361" max="15361" width="10.33203125" style="58" customWidth="1"/>
    <col min="15362" max="15362" width="9.77734375" style="58" customWidth="1"/>
    <col min="15363" max="15363" width="9.44140625" style="58" customWidth="1"/>
    <col min="15364" max="15364" width="12" style="58" customWidth="1"/>
    <col min="15365" max="15365" width="18.33203125" style="58" customWidth="1"/>
    <col min="15366" max="15366" width="19.77734375" style="58" customWidth="1"/>
    <col min="15367" max="15367" width="8.44140625" style="58" customWidth="1"/>
    <col min="15368" max="15369" width="24.109375" style="58" customWidth="1"/>
    <col min="15370" max="15370" width="0" style="58" hidden="1" customWidth="1"/>
    <col min="15371" max="15371" width="8" style="58" customWidth="1"/>
    <col min="15372" max="15372" width="7.109375" style="58" customWidth="1"/>
    <col min="15373" max="15373" width="7.77734375" style="58" customWidth="1"/>
    <col min="15374" max="15374" width="11.109375" style="58" customWidth="1"/>
    <col min="15375" max="15375" width="10.109375" style="58" customWidth="1"/>
    <col min="15376" max="15376" width="22.109375" style="58" customWidth="1"/>
    <col min="15377" max="15610" width="7.77734375" style="58"/>
    <col min="15611" max="15611" width="7.77734375" style="58" customWidth="1"/>
    <col min="15612" max="15612" width="9" style="58" customWidth="1"/>
    <col min="15613" max="15613" width="8.109375" style="58" customWidth="1"/>
    <col min="15614" max="15614" width="6.77734375" style="58" customWidth="1"/>
    <col min="15615" max="15615" width="7.33203125" style="58" customWidth="1"/>
    <col min="15616" max="15616" width="8.109375" style="58" customWidth="1"/>
    <col min="15617" max="15617" width="10.33203125" style="58" customWidth="1"/>
    <col min="15618" max="15618" width="9.77734375" style="58" customWidth="1"/>
    <col min="15619" max="15619" width="9.44140625" style="58" customWidth="1"/>
    <col min="15620" max="15620" width="12" style="58" customWidth="1"/>
    <col min="15621" max="15621" width="18.33203125" style="58" customWidth="1"/>
    <col min="15622" max="15622" width="19.77734375" style="58" customWidth="1"/>
    <col min="15623" max="15623" width="8.44140625" style="58" customWidth="1"/>
    <col min="15624" max="15625" width="24.109375" style="58" customWidth="1"/>
    <col min="15626" max="15626" width="0" style="58" hidden="1" customWidth="1"/>
    <col min="15627" max="15627" width="8" style="58" customWidth="1"/>
    <col min="15628" max="15628" width="7.109375" style="58" customWidth="1"/>
    <col min="15629" max="15629" width="7.77734375" style="58" customWidth="1"/>
    <col min="15630" max="15630" width="11.109375" style="58" customWidth="1"/>
    <col min="15631" max="15631" width="10.109375" style="58" customWidth="1"/>
    <col min="15632" max="15632" width="22.109375" style="58" customWidth="1"/>
    <col min="15633" max="15866" width="7.77734375" style="58"/>
    <col min="15867" max="15867" width="7.77734375" style="58" customWidth="1"/>
    <col min="15868" max="15868" width="9" style="58" customWidth="1"/>
    <col min="15869" max="15869" width="8.109375" style="58" customWidth="1"/>
    <col min="15870" max="15870" width="6.77734375" style="58" customWidth="1"/>
    <col min="15871" max="15871" width="7.33203125" style="58" customWidth="1"/>
    <col min="15872" max="15872" width="8.109375" style="58" customWidth="1"/>
    <col min="15873" max="15873" width="10.33203125" style="58" customWidth="1"/>
    <col min="15874" max="15874" width="9.77734375" style="58" customWidth="1"/>
    <col min="15875" max="15875" width="9.44140625" style="58" customWidth="1"/>
    <col min="15876" max="15876" width="12" style="58" customWidth="1"/>
    <col min="15877" max="15877" width="18.33203125" style="58" customWidth="1"/>
    <col min="15878" max="15878" width="19.77734375" style="58" customWidth="1"/>
    <col min="15879" max="15879" width="8.44140625" style="58" customWidth="1"/>
    <col min="15880" max="15881" width="24.109375" style="58" customWidth="1"/>
    <col min="15882" max="15882" width="0" style="58" hidden="1" customWidth="1"/>
    <col min="15883" max="15883" width="8" style="58" customWidth="1"/>
    <col min="15884" max="15884" width="7.109375" style="58" customWidth="1"/>
    <col min="15885" max="15885" width="7.77734375" style="58" customWidth="1"/>
    <col min="15886" max="15886" width="11.109375" style="58" customWidth="1"/>
    <col min="15887" max="15887" width="10.109375" style="58" customWidth="1"/>
    <col min="15888" max="15888" width="22.109375" style="58" customWidth="1"/>
    <col min="15889" max="16122" width="7.77734375" style="58"/>
    <col min="16123" max="16123" width="7.77734375" style="58" customWidth="1"/>
    <col min="16124" max="16124" width="9" style="58" customWidth="1"/>
    <col min="16125" max="16125" width="8.109375" style="58" customWidth="1"/>
    <col min="16126" max="16126" width="6.77734375" style="58" customWidth="1"/>
    <col min="16127" max="16127" width="7.33203125" style="58" customWidth="1"/>
    <col min="16128" max="16128" width="8.109375" style="58" customWidth="1"/>
    <col min="16129" max="16129" width="10.33203125" style="58" customWidth="1"/>
    <col min="16130" max="16130" width="9.77734375" style="58" customWidth="1"/>
    <col min="16131" max="16131" width="9.44140625" style="58" customWidth="1"/>
    <col min="16132" max="16132" width="12" style="58" customWidth="1"/>
    <col min="16133" max="16133" width="18.33203125" style="58" customWidth="1"/>
    <col min="16134" max="16134" width="19.77734375" style="58" customWidth="1"/>
    <col min="16135" max="16135" width="8.44140625" style="58" customWidth="1"/>
    <col min="16136" max="16137" width="24.109375" style="58" customWidth="1"/>
    <col min="16138" max="16138" width="0" style="58" hidden="1" customWidth="1"/>
    <col min="16139" max="16139" width="8" style="58" customWidth="1"/>
    <col min="16140" max="16140" width="7.109375" style="58" customWidth="1"/>
    <col min="16141" max="16141" width="7.77734375" style="58" customWidth="1"/>
    <col min="16142" max="16142" width="11.109375" style="58" customWidth="1"/>
    <col min="16143" max="16143" width="10.109375" style="58" customWidth="1"/>
    <col min="16144" max="16144" width="22.109375" style="58" customWidth="1"/>
    <col min="16145" max="16384" width="7.77734375" style="58"/>
  </cols>
  <sheetData>
    <row r="1" spans="1:26" s="51" customFormat="1" ht="43.2" x14ac:dyDescent="0.3">
      <c r="A1" s="43" t="s">
        <v>35</v>
      </c>
      <c r="B1" s="44" t="s">
        <v>36</v>
      </c>
      <c r="C1" s="44" t="s">
        <v>53</v>
      </c>
      <c r="D1" s="44" t="s">
        <v>38</v>
      </c>
      <c r="E1" s="44" t="s">
        <v>54</v>
      </c>
      <c r="F1" s="44" t="s">
        <v>40</v>
      </c>
      <c r="G1" s="44" t="s">
        <v>42</v>
      </c>
      <c r="H1" s="44" t="s">
        <v>860</v>
      </c>
      <c r="I1" s="44" t="s">
        <v>43</v>
      </c>
      <c r="J1" s="44" t="s">
        <v>45</v>
      </c>
      <c r="K1" s="45" t="s">
        <v>3</v>
      </c>
      <c r="L1" s="46" t="s">
        <v>4</v>
      </c>
      <c r="M1" s="44" t="s">
        <v>46</v>
      </c>
      <c r="N1" s="47" t="s">
        <v>759</v>
      </c>
      <c r="O1" s="47" t="s">
        <v>863</v>
      </c>
      <c r="P1" s="47" t="s">
        <v>864</v>
      </c>
      <c r="Q1" s="48" t="s">
        <v>862</v>
      </c>
      <c r="R1" s="49" t="s">
        <v>51</v>
      </c>
      <c r="S1" s="49" t="s">
        <v>52</v>
      </c>
      <c r="T1" s="44" t="s">
        <v>50</v>
      </c>
      <c r="U1" s="48" t="s">
        <v>55</v>
      </c>
      <c r="V1" s="44" t="s">
        <v>56</v>
      </c>
      <c r="W1" s="44" t="s">
        <v>57</v>
      </c>
      <c r="X1" s="44" t="s">
        <v>58</v>
      </c>
      <c r="Y1" s="44" t="s">
        <v>59</v>
      </c>
      <c r="Z1" s="50"/>
    </row>
    <row r="2" spans="1:26" s="51" customFormat="1" x14ac:dyDescent="0.3">
      <c r="A2" s="86" t="s">
        <v>922</v>
      </c>
      <c r="B2" s="87"/>
      <c r="C2" s="87"/>
      <c r="D2" s="87"/>
      <c r="E2" s="87"/>
      <c r="F2" s="87"/>
      <c r="G2" s="87"/>
      <c r="H2" s="87"/>
      <c r="I2" s="87"/>
      <c r="J2" s="87"/>
      <c r="K2" s="87"/>
      <c r="L2" s="87"/>
      <c r="M2" s="87"/>
      <c r="N2" s="87"/>
      <c r="O2" s="87"/>
      <c r="P2" s="87"/>
      <c r="Q2" s="87"/>
      <c r="R2" s="87"/>
      <c r="S2" s="87"/>
      <c r="T2" s="87"/>
      <c r="U2" s="87"/>
      <c r="V2" s="87"/>
      <c r="W2" s="87"/>
      <c r="X2" s="87"/>
      <c r="Y2" s="88"/>
      <c r="Z2" s="50"/>
    </row>
    <row r="3" spans="1:26" ht="129.6" x14ac:dyDescent="0.3">
      <c r="A3" s="52" t="s">
        <v>126</v>
      </c>
      <c r="B3" s="53" t="s">
        <v>78</v>
      </c>
      <c r="C3" s="53" t="s">
        <v>827</v>
      </c>
      <c r="D3" s="54"/>
      <c r="E3" s="53" t="s">
        <v>128</v>
      </c>
      <c r="F3" s="55"/>
      <c r="G3" s="55">
        <v>2012</v>
      </c>
      <c r="H3" s="55">
        <v>0.5</v>
      </c>
      <c r="I3" s="53" t="s">
        <v>132</v>
      </c>
      <c r="J3" s="55" t="s">
        <v>861</v>
      </c>
      <c r="K3" s="56"/>
      <c r="L3" s="56"/>
      <c r="M3" s="54"/>
      <c r="N3" s="55"/>
      <c r="O3" s="55"/>
      <c r="P3" s="55"/>
      <c r="Q3" s="54" t="s">
        <v>129</v>
      </c>
      <c r="R3" s="57">
        <v>43.965859999999999</v>
      </c>
      <c r="S3" s="57">
        <v>-70.44838</v>
      </c>
      <c r="T3" s="55" t="s">
        <v>127</v>
      </c>
      <c r="U3" s="55"/>
      <c r="V3" s="55" t="s">
        <v>130</v>
      </c>
      <c r="W3" s="54" t="s">
        <v>882</v>
      </c>
      <c r="X3" s="55" t="s">
        <v>131</v>
      </c>
      <c r="Y3" s="55" t="s">
        <v>108</v>
      </c>
      <c r="Z3" s="55"/>
    </row>
    <row r="4" spans="1:26" ht="43.2" x14ac:dyDescent="0.3">
      <c r="A4" s="52" t="s">
        <v>871</v>
      </c>
      <c r="B4" s="53" t="s">
        <v>78</v>
      </c>
      <c r="C4" s="53" t="s">
        <v>80</v>
      </c>
      <c r="D4" s="54"/>
      <c r="E4" s="53" t="s">
        <v>570</v>
      </c>
      <c r="F4" s="55"/>
      <c r="G4" s="55"/>
      <c r="H4" s="55"/>
      <c r="I4" s="53"/>
      <c r="J4" s="55" t="s">
        <v>783</v>
      </c>
      <c r="K4" s="56"/>
      <c r="L4" s="56"/>
      <c r="M4" s="54"/>
      <c r="N4" s="55"/>
      <c r="O4" s="55"/>
      <c r="P4" s="55"/>
      <c r="Q4" s="54"/>
      <c r="R4" s="57">
        <v>43.974510000000002</v>
      </c>
      <c r="S4" s="57">
        <v>-70.453289999999996</v>
      </c>
      <c r="T4" s="55" t="s">
        <v>569</v>
      </c>
      <c r="U4" s="55" t="s">
        <v>84</v>
      </c>
      <c r="V4" s="55" t="s">
        <v>571</v>
      </c>
      <c r="W4" s="54" t="s">
        <v>85</v>
      </c>
      <c r="X4" s="55"/>
      <c r="Y4" s="55" t="s">
        <v>64</v>
      </c>
      <c r="Z4" s="55"/>
    </row>
    <row r="5" spans="1:26" ht="86.4" x14ac:dyDescent="0.3">
      <c r="A5" s="52" t="s">
        <v>77</v>
      </c>
      <c r="B5" s="53" t="s">
        <v>78</v>
      </c>
      <c r="C5" s="53" t="s">
        <v>826</v>
      </c>
      <c r="D5" s="54" t="s">
        <v>83</v>
      </c>
      <c r="E5" s="53" t="s">
        <v>81</v>
      </c>
      <c r="F5" s="55"/>
      <c r="G5" s="55">
        <v>2004</v>
      </c>
      <c r="H5" s="55"/>
      <c r="I5" s="53" t="s">
        <v>86</v>
      </c>
      <c r="J5" s="55">
        <v>319</v>
      </c>
      <c r="K5" s="56"/>
      <c r="L5" s="56"/>
      <c r="M5" s="54"/>
      <c r="N5" s="55"/>
      <c r="O5" s="55"/>
      <c r="P5" s="55"/>
      <c r="Q5" s="54" t="s">
        <v>82</v>
      </c>
      <c r="R5" s="57">
        <v>43.977490000000003</v>
      </c>
      <c r="S5" s="57">
        <v>-70.453599999999994</v>
      </c>
      <c r="T5" s="55" t="s">
        <v>79</v>
      </c>
      <c r="U5" s="55" t="s">
        <v>84</v>
      </c>
      <c r="V5" s="55"/>
      <c r="W5" s="54" t="s">
        <v>85</v>
      </c>
      <c r="X5" s="55"/>
      <c r="Y5" s="55" t="s">
        <v>64</v>
      </c>
      <c r="Z5" s="55"/>
    </row>
    <row r="6" spans="1:26" ht="86.4" x14ac:dyDescent="0.3">
      <c r="A6" s="52" t="s">
        <v>133</v>
      </c>
      <c r="B6" s="53" t="s">
        <v>78</v>
      </c>
      <c r="C6" s="53" t="s">
        <v>828</v>
      </c>
      <c r="D6" s="55" t="s">
        <v>890</v>
      </c>
      <c r="E6" s="53" t="s">
        <v>136</v>
      </c>
      <c r="F6" s="55"/>
      <c r="G6" s="55">
        <v>2012</v>
      </c>
      <c r="H6" s="55"/>
      <c r="I6" s="53" t="s">
        <v>139</v>
      </c>
      <c r="J6" s="55" t="s">
        <v>861</v>
      </c>
      <c r="K6" s="56"/>
      <c r="L6" s="56"/>
      <c r="M6" s="55"/>
      <c r="N6" s="55"/>
      <c r="O6" s="55"/>
      <c r="P6" s="55"/>
      <c r="Q6" s="55" t="s">
        <v>137</v>
      </c>
      <c r="R6" s="57">
        <v>43.982050000000001</v>
      </c>
      <c r="S6" s="57">
        <v>-70.454939999999993</v>
      </c>
      <c r="T6" s="55" t="s">
        <v>134</v>
      </c>
      <c r="U6" s="55"/>
      <c r="V6" s="55" t="s">
        <v>138</v>
      </c>
      <c r="W6" s="54"/>
      <c r="X6" s="55"/>
      <c r="Y6" s="55"/>
      <c r="Z6" s="55"/>
    </row>
    <row r="7" spans="1:26" ht="86.4" x14ac:dyDescent="0.3">
      <c r="A7" s="52" t="s">
        <v>87</v>
      </c>
      <c r="B7" s="53" t="s">
        <v>88</v>
      </c>
      <c r="C7" s="53" t="s">
        <v>89</v>
      </c>
      <c r="D7" s="55"/>
      <c r="E7" s="53"/>
      <c r="F7" s="55"/>
      <c r="G7" s="55">
        <v>2004</v>
      </c>
      <c r="H7" s="55"/>
      <c r="I7" s="53" t="s">
        <v>92</v>
      </c>
      <c r="J7" s="55">
        <v>319</v>
      </c>
      <c r="K7" s="56"/>
      <c r="L7" s="56"/>
      <c r="M7" s="55"/>
      <c r="N7" s="55"/>
      <c r="O7" s="55"/>
      <c r="P7" s="55"/>
      <c r="Q7" s="55"/>
      <c r="R7" s="57"/>
      <c r="S7" s="57"/>
      <c r="T7" s="55"/>
      <c r="U7" s="55" t="s">
        <v>90</v>
      </c>
      <c r="V7" s="55"/>
      <c r="W7" s="54" t="s">
        <v>91</v>
      </c>
      <c r="X7" s="55"/>
      <c r="Y7" s="55" t="s">
        <v>64</v>
      </c>
      <c r="Z7" s="55"/>
    </row>
    <row r="8" spans="1:26" ht="86.4" x14ac:dyDescent="0.3">
      <c r="A8" s="52" t="s">
        <v>60</v>
      </c>
      <c r="B8" s="53" t="s">
        <v>61</v>
      </c>
      <c r="C8" s="53" t="s">
        <v>63</v>
      </c>
      <c r="D8" s="55" t="s">
        <v>883</v>
      </c>
      <c r="E8" s="53"/>
      <c r="F8" s="55"/>
      <c r="G8" s="55">
        <v>2003</v>
      </c>
      <c r="H8" s="55"/>
      <c r="I8" s="53" t="s">
        <v>884</v>
      </c>
      <c r="J8" s="55">
        <v>319</v>
      </c>
      <c r="K8" s="56"/>
      <c r="L8" s="56"/>
      <c r="M8" s="55"/>
      <c r="N8" s="55"/>
      <c r="O8" s="55"/>
      <c r="P8" s="55"/>
      <c r="Q8" s="55"/>
      <c r="R8" s="57">
        <v>43.964919999999999</v>
      </c>
      <c r="S8" s="57">
        <v>-70.435919999999996</v>
      </c>
      <c r="T8" s="55" t="s">
        <v>62</v>
      </c>
      <c r="U8" s="55" t="s">
        <v>885</v>
      </c>
      <c r="V8" s="55" t="s">
        <v>886</v>
      </c>
      <c r="W8" s="54" t="s">
        <v>887</v>
      </c>
      <c r="X8" s="55"/>
      <c r="Y8" s="55" t="s">
        <v>64</v>
      </c>
      <c r="Z8" s="55"/>
    </row>
    <row r="9" spans="1:26" ht="187.2" x14ac:dyDescent="0.3">
      <c r="A9" s="52" t="s">
        <v>65</v>
      </c>
      <c r="B9" s="53" t="s">
        <v>66</v>
      </c>
      <c r="C9" s="53" t="s">
        <v>68</v>
      </c>
      <c r="D9" s="55" t="s">
        <v>70</v>
      </c>
      <c r="E9" s="53" t="s">
        <v>69</v>
      </c>
      <c r="F9" s="55"/>
      <c r="G9" s="55">
        <v>2003</v>
      </c>
      <c r="H9" s="55"/>
      <c r="I9" s="53" t="s">
        <v>76</v>
      </c>
      <c r="J9" s="55">
        <v>319</v>
      </c>
      <c r="K9" s="56"/>
      <c r="L9" s="56"/>
      <c r="M9" s="55"/>
      <c r="N9" s="55"/>
      <c r="O9" s="55"/>
      <c r="P9" s="55"/>
      <c r="Q9" s="55"/>
      <c r="R9" s="57">
        <v>43.950609999999998</v>
      </c>
      <c r="S9" s="57">
        <v>-70.452209999999994</v>
      </c>
      <c r="T9" s="55" t="s">
        <v>67</v>
      </c>
      <c r="U9" s="55" t="s">
        <v>71</v>
      </c>
      <c r="V9" s="55" t="s">
        <v>72</v>
      </c>
      <c r="W9" s="55" t="s">
        <v>73</v>
      </c>
      <c r="X9" s="55" t="s">
        <v>74</v>
      </c>
      <c r="Y9" s="55" t="s">
        <v>75</v>
      </c>
      <c r="Z9" s="55"/>
    </row>
    <row r="10" spans="1:26" ht="100.8" x14ac:dyDescent="0.3">
      <c r="A10" s="52" t="s">
        <v>110</v>
      </c>
      <c r="B10" s="53" t="s">
        <v>66</v>
      </c>
      <c r="C10" s="53" t="s">
        <v>68</v>
      </c>
      <c r="D10" s="55" t="s">
        <v>888</v>
      </c>
      <c r="E10" s="53" t="s">
        <v>69</v>
      </c>
      <c r="F10" s="55"/>
      <c r="G10" s="55">
        <v>2011</v>
      </c>
      <c r="H10" s="55"/>
      <c r="I10" s="53" t="s">
        <v>115</v>
      </c>
      <c r="J10" s="55" t="s">
        <v>861</v>
      </c>
      <c r="K10" s="56"/>
      <c r="L10" s="56"/>
      <c r="M10" s="55"/>
      <c r="N10" s="55"/>
      <c r="O10" s="55"/>
      <c r="P10" s="55"/>
      <c r="Q10" s="55"/>
      <c r="R10" s="57">
        <v>43.951860000000003</v>
      </c>
      <c r="S10" s="57">
        <v>-70.451359999999994</v>
      </c>
      <c r="T10" s="55" t="s">
        <v>67</v>
      </c>
      <c r="U10" s="55" t="s">
        <v>111</v>
      </c>
      <c r="V10" s="55" t="s">
        <v>112</v>
      </c>
      <c r="W10" s="55" t="s">
        <v>113</v>
      </c>
      <c r="X10" s="55" t="s">
        <v>114</v>
      </c>
      <c r="Y10" s="55" t="s">
        <v>64</v>
      </c>
      <c r="Z10" s="55"/>
    </row>
    <row r="11" spans="1:26" ht="86.4" x14ac:dyDescent="0.3">
      <c r="A11" s="52" t="s">
        <v>184</v>
      </c>
      <c r="B11" s="53" t="s">
        <v>66</v>
      </c>
      <c r="C11" s="53" t="s">
        <v>68</v>
      </c>
      <c r="D11" s="55" t="s">
        <v>185</v>
      </c>
      <c r="E11" s="53" t="s">
        <v>69</v>
      </c>
      <c r="F11" s="55"/>
      <c r="G11" s="55">
        <v>2013</v>
      </c>
      <c r="H11" s="55">
        <v>0.63</v>
      </c>
      <c r="I11" s="53" t="s">
        <v>188</v>
      </c>
      <c r="J11" s="55" t="s">
        <v>861</v>
      </c>
      <c r="K11" s="56"/>
      <c r="L11" s="56"/>
      <c r="M11" s="55"/>
      <c r="N11" s="55"/>
      <c r="O11" s="55"/>
      <c r="P11" s="55"/>
      <c r="Q11" s="55"/>
      <c r="R11" s="57">
        <v>43.952129999999997</v>
      </c>
      <c r="S11" s="57">
        <v>-70.450180000000003</v>
      </c>
      <c r="T11" s="55" t="s">
        <v>67</v>
      </c>
      <c r="U11" s="55" t="s">
        <v>186</v>
      </c>
      <c r="V11" s="55" t="s">
        <v>187</v>
      </c>
      <c r="W11" s="55" t="s">
        <v>113</v>
      </c>
      <c r="X11" s="55"/>
      <c r="Y11" s="55" t="s">
        <v>108</v>
      </c>
      <c r="Z11" s="55"/>
    </row>
    <row r="12" spans="1:26" ht="57.6" x14ac:dyDescent="0.3">
      <c r="A12" s="52" t="s">
        <v>189</v>
      </c>
      <c r="B12" s="53" t="s">
        <v>78</v>
      </c>
      <c r="C12" s="53" t="s">
        <v>191</v>
      </c>
      <c r="D12" s="54" t="s">
        <v>194</v>
      </c>
      <c r="E12" s="53" t="s">
        <v>192</v>
      </c>
      <c r="F12" s="55"/>
      <c r="G12" s="55">
        <v>2013</v>
      </c>
      <c r="H12" s="55">
        <v>0.3</v>
      </c>
      <c r="I12" s="53" t="s">
        <v>199</v>
      </c>
      <c r="J12" s="55" t="s">
        <v>861</v>
      </c>
      <c r="K12" s="56"/>
      <c r="L12" s="56"/>
      <c r="M12" s="54"/>
      <c r="N12" s="55"/>
      <c r="O12" s="55"/>
      <c r="P12" s="55"/>
      <c r="Q12" s="54" t="s">
        <v>193</v>
      </c>
      <c r="R12" s="57">
        <v>43.956040000000002</v>
      </c>
      <c r="S12" s="57">
        <v>-70.455979999999997</v>
      </c>
      <c r="T12" s="55" t="s">
        <v>190</v>
      </c>
      <c r="U12" s="55" t="s">
        <v>195</v>
      </c>
      <c r="V12" s="55" t="s">
        <v>196</v>
      </c>
      <c r="W12" s="54" t="s">
        <v>197</v>
      </c>
      <c r="X12" s="55" t="s">
        <v>198</v>
      </c>
      <c r="Y12" s="55" t="s">
        <v>108</v>
      </c>
      <c r="Z12" s="55"/>
    </row>
    <row r="13" spans="1:26" ht="72" x14ac:dyDescent="0.3">
      <c r="A13" s="52" t="s">
        <v>200</v>
      </c>
      <c r="B13" s="53" t="s">
        <v>201</v>
      </c>
      <c r="C13" s="53" t="s">
        <v>191</v>
      </c>
      <c r="D13" s="54" t="s">
        <v>94</v>
      </c>
      <c r="E13" s="53" t="s">
        <v>203</v>
      </c>
      <c r="F13" s="55"/>
      <c r="G13" s="55">
        <v>2013</v>
      </c>
      <c r="H13" s="55">
        <v>0.5</v>
      </c>
      <c r="I13" s="53" t="s">
        <v>208</v>
      </c>
      <c r="J13" s="55" t="s">
        <v>861</v>
      </c>
      <c r="K13" s="56"/>
      <c r="L13" s="56"/>
      <c r="M13" s="54"/>
      <c r="N13" s="55"/>
      <c r="O13" s="55"/>
      <c r="P13" s="55"/>
      <c r="Q13" s="54" t="s">
        <v>204</v>
      </c>
      <c r="R13" s="57">
        <v>43.955930000000002</v>
      </c>
      <c r="S13" s="57">
        <v>-70.457040000000006</v>
      </c>
      <c r="T13" s="55" t="s">
        <v>202</v>
      </c>
      <c r="U13" s="55" t="s">
        <v>205</v>
      </c>
      <c r="V13" s="55" t="s">
        <v>206</v>
      </c>
      <c r="W13" s="54" t="s">
        <v>197</v>
      </c>
      <c r="X13" s="55" t="s">
        <v>207</v>
      </c>
      <c r="Y13" s="55" t="s">
        <v>108</v>
      </c>
      <c r="Z13" s="55"/>
    </row>
    <row r="14" spans="1:26" ht="115.2" x14ac:dyDescent="0.3">
      <c r="A14" s="52" t="s">
        <v>116</v>
      </c>
      <c r="B14" s="53" t="s">
        <v>78</v>
      </c>
      <c r="C14" s="53" t="s">
        <v>13</v>
      </c>
      <c r="D14" s="54" t="s">
        <v>889</v>
      </c>
      <c r="E14" s="53" t="s">
        <v>119</v>
      </c>
      <c r="F14" s="55"/>
      <c r="G14" s="55">
        <v>2011</v>
      </c>
      <c r="H14" s="55">
        <v>3.8</v>
      </c>
      <c r="I14" s="53" t="s">
        <v>125</v>
      </c>
      <c r="J14" s="55" t="s">
        <v>861</v>
      </c>
      <c r="K14" s="56"/>
      <c r="L14" s="56"/>
      <c r="M14" s="54"/>
      <c r="N14" s="55"/>
      <c r="O14" s="55"/>
      <c r="P14" s="55"/>
      <c r="Q14" s="54" t="s">
        <v>120</v>
      </c>
      <c r="R14" s="57">
        <v>43.951749999999997</v>
      </c>
      <c r="S14" s="57">
        <v>-70.461359999999999</v>
      </c>
      <c r="T14" s="55" t="s">
        <v>117</v>
      </c>
      <c r="U14" s="55" t="s">
        <v>121</v>
      </c>
      <c r="V14" s="55" t="s">
        <v>122</v>
      </c>
      <c r="W14" s="54" t="s">
        <v>123</v>
      </c>
      <c r="X14" s="55" t="s">
        <v>124</v>
      </c>
      <c r="Y14" s="55" t="s">
        <v>64</v>
      </c>
      <c r="Z14" s="55"/>
    </row>
    <row r="15" spans="1:26" ht="43.2" x14ac:dyDescent="0.3">
      <c r="A15" s="52" t="s">
        <v>210</v>
      </c>
      <c r="B15" s="59" t="s">
        <v>47</v>
      </c>
      <c r="C15" s="59" t="s">
        <v>729</v>
      </c>
      <c r="D15" s="59" t="s">
        <v>751</v>
      </c>
      <c r="E15" s="59" t="s">
        <v>721</v>
      </c>
      <c r="F15" s="60">
        <v>2010</v>
      </c>
      <c r="G15" s="60">
        <v>2015</v>
      </c>
      <c r="H15" s="61">
        <v>10.199999999999999</v>
      </c>
      <c r="I15" s="59" t="s">
        <v>738</v>
      </c>
      <c r="J15" s="60" t="s">
        <v>784</v>
      </c>
      <c r="K15" s="62">
        <v>1498</v>
      </c>
      <c r="L15" s="62">
        <v>1498</v>
      </c>
      <c r="M15" s="63"/>
      <c r="N15" s="63"/>
      <c r="O15" s="60" t="s">
        <v>760</v>
      </c>
      <c r="P15" s="60" t="s">
        <v>760</v>
      </c>
      <c r="Q15" s="55"/>
      <c r="R15" s="57">
        <v>43.959060000000001</v>
      </c>
      <c r="S15" s="57">
        <v>-70.452150000000003</v>
      </c>
      <c r="T15" s="55" t="s">
        <v>590</v>
      </c>
      <c r="U15" s="55" t="s">
        <v>591</v>
      </c>
      <c r="V15" s="55"/>
      <c r="W15" s="54" t="s">
        <v>428</v>
      </c>
      <c r="X15" s="55"/>
      <c r="Y15" s="55" t="s">
        <v>108</v>
      </c>
      <c r="Z15" s="55"/>
    </row>
    <row r="16" spans="1:26" ht="115.2" x14ac:dyDescent="0.3">
      <c r="A16" s="52" t="s">
        <v>140</v>
      </c>
      <c r="B16" s="53" t="s">
        <v>78</v>
      </c>
      <c r="C16" s="53" t="s">
        <v>818</v>
      </c>
      <c r="D16" s="55" t="s">
        <v>143</v>
      </c>
      <c r="E16" s="53" t="s">
        <v>815</v>
      </c>
      <c r="F16" s="55"/>
      <c r="G16" s="55">
        <v>2012</v>
      </c>
      <c r="H16" s="55">
        <v>0.1</v>
      </c>
      <c r="I16" s="53" t="s">
        <v>147</v>
      </c>
      <c r="J16" s="55" t="s">
        <v>861</v>
      </c>
      <c r="K16" s="64">
        <v>300</v>
      </c>
      <c r="L16" s="64">
        <v>1183.1600000000001</v>
      </c>
      <c r="M16" s="55"/>
      <c r="N16" s="55"/>
      <c r="O16" s="55"/>
      <c r="P16" s="55"/>
      <c r="Q16" s="55" t="s">
        <v>142</v>
      </c>
      <c r="R16" s="57">
        <v>43.961280000000002</v>
      </c>
      <c r="S16" s="57">
        <v>-70.450860000000006</v>
      </c>
      <c r="T16" s="55" t="s">
        <v>141</v>
      </c>
      <c r="U16" s="55" t="s">
        <v>144</v>
      </c>
      <c r="V16" s="55" t="s">
        <v>145</v>
      </c>
      <c r="W16" s="54" t="s">
        <v>146</v>
      </c>
      <c r="X16" s="55"/>
      <c r="Y16" s="55" t="s">
        <v>108</v>
      </c>
      <c r="Z16" s="55"/>
    </row>
    <row r="17" spans="1:26" ht="100.8" x14ac:dyDescent="0.3">
      <c r="A17" s="52" t="s">
        <v>382</v>
      </c>
      <c r="B17" s="53" t="s">
        <v>78</v>
      </c>
      <c r="C17" s="65" t="s">
        <v>786</v>
      </c>
      <c r="D17" s="54" t="s">
        <v>359</v>
      </c>
      <c r="E17" s="59" t="s">
        <v>876</v>
      </c>
      <c r="F17" s="60"/>
      <c r="G17" s="60" t="s">
        <v>878</v>
      </c>
      <c r="H17" s="60"/>
      <c r="I17" s="65" t="s">
        <v>672</v>
      </c>
      <c r="J17" s="60" t="s">
        <v>783</v>
      </c>
      <c r="K17" s="64">
        <v>300</v>
      </c>
      <c r="L17" s="64">
        <v>4650</v>
      </c>
      <c r="M17" s="66"/>
      <c r="N17" s="63"/>
      <c r="O17" s="63"/>
      <c r="P17" s="63"/>
      <c r="Q17" s="54" t="s">
        <v>384</v>
      </c>
      <c r="R17" s="57">
        <v>43.960850000000001</v>
      </c>
      <c r="S17" s="57">
        <v>-70.451620000000005</v>
      </c>
      <c r="T17" s="55" t="s">
        <v>383</v>
      </c>
      <c r="U17" s="55" t="s">
        <v>900</v>
      </c>
      <c r="V17" s="55" t="s">
        <v>385</v>
      </c>
      <c r="W17" s="54" t="s">
        <v>146</v>
      </c>
      <c r="X17" s="55"/>
      <c r="Y17" s="55" t="s">
        <v>108</v>
      </c>
      <c r="Z17" s="55"/>
    </row>
    <row r="18" spans="1:26" ht="86.4" x14ac:dyDescent="0.3">
      <c r="A18" s="67" t="s">
        <v>408</v>
      </c>
      <c r="B18" s="59" t="s">
        <v>867</v>
      </c>
      <c r="C18" s="59" t="s">
        <v>705</v>
      </c>
      <c r="D18" s="59" t="s">
        <v>730</v>
      </c>
      <c r="E18" s="59" t="s">
        <v>718</v>
      </c>
      <c r="F18" s="60">
        <v>2014</v>
      </c>
      <c r="G18" s="60">
        <v>2014</v>
      </c>
      <c r="H18" s="60">
        <v>2.4700000000000002</v>
      </c>
      <c r="I18" s="59" t="s">
        <v>727</v>
      </c>
      <c r="J18" s="60" t="s">
        <v>784</v>
      </c>
      <c r="K18" s="62">
        <v>4000</v>
      </c>
      <c r="L18" s="62">
        <v>5776</v>
      </c>
      <c r="M18" s="63"/>
      <c r="N18" s="55"/>
      <c r="O18" s="60" t="s">
        <v>760</v>
      </c>
      <c r="P18" s="60" t="s">
        <v>760</v>
      </c>
      <c r="Q18" s="55"/>
      <c r="R18" s="57">
        <v>43.94988</v>
      </c>
      <c r="S18" s="57">
        <v>-70.460939999999994</v>
      </c>
      <c r="T18" s="55" t="s">
        <v>410</v>
      </c>
      <c r="U18" s="55" t="s">
        <v>412</v>
      </c>
      <c r="V18" s="55" t="s">
        <v>413</v>
      </c>
      <c r="W18" s="55" t="s">
        <v>97</v>
      </c>
      <c r="X18" s="55"/>
      <c r="Y18" s="55" t="s">
        <v>75</v>
      </c>
      <c r="Z18" s="55"/>
    </row>
    <row r="19" spans="1:26" ht="43.2" x14ac:dyDescent="0.3">
      <c r="A19" s="67" t="s">
        <v>414</v>
      </c>
      <c r="B19" s="59" t="s">
        <v>714</v>
      </c>
      <c r="C19" s="59" t="s">
        <v>866</v>
      </c>
      <c r="D19" s="59" t="s">
        <v>747</v>
      </c>
      <c r="E19" s="59" t="s">
        <v>722</v>
      </c>
      <c r="F19" s="60">
        <v>2014</v>
      </c>
      <c r="G19" s="60">
        <v>2015</v>
      </c>
      <c r="H19" s="60" t="s">
        <v>733</v>
      </c>
      <c r="I19" s="59" t="s">
        <v>735</v>
      </c>
      <c r="J19" s="60" t="s">
        <v>784</v>
      </c>
      <c r="K19" s="62">
        <v>690</v>
      </c>
      <c r="L19" s="62">
        <v>997.61</v>
      </c>
      <c r="M19" s="63"/>
      <c r="N19" s="63"/>
      <c r="O19" s="60" t="s">
        <v>760</v>
      </c>
      <c r="P19" s="60" t="s">
        <v>760</v>
      </c>
      <c r="Q19" s="55"/>
      <c r="R19" s="55"/>
      <c r="S19" s="55"/>
      <c r="T19" s="55" t="s">
        <v>415</v>
      </c>
      <c r="U19" s="55" t="s">
        <v>416</v>
      </c>
      <c r="V19" s="55"/>
      <c r="W19" s="54" t="s">
        <v>166</v>
      </c>
      <c r="X19" s="55"/>
      <c r="Y19" s="55" t="s">
        <v>64</v>
      </c>
      <c r="Z19" s="55"/>
    </row>
    <row r="20" spans="1:26" ht="72" x14ac:dyDescent="0.3">
      <c r="A20" s="67" t="s">
        <v>417</v>
      </c>
      <c r="B20" s="59" t="s">
        <v>714</v>
      </c>
      <c r="C20" s="59" t="s">
        <v>24</v>
      </c>
      <c r="D20" s="59" t="s">
        <v>898</v>
      </c>
      <c r="E20" s="59" t="s">
        <v>722</v>
      </c>
      <c r="F20" s="60">
        <v>2011</v>
      </c>
      <c r="G20" s="60">
        <v>2016</v>
      </c>
      <c r="H20" s="61">
        <v>3.7</v>
      </c>
      <c r="I20" s="59" t="s">
        <v>899</v>
      </c>
      <c r="J20" s="60" t="s">
        <v>784</v>
      </c>
      <c r="K20" s="62">
        <v>0</v>
      </c>
      <c r="L20" s="62">
        <v>0</v>
      </c>
      <c r="M20" s="63"/>
      <c r="N20" s="63"/>
      <c r="O20" s="60" t="s">
        <v>760</v>
      </c>
      <c r="P20" s="60" t="s">
        <v>760</v>
      </c>
      <c r="Q20" s="55"/>
      <c r="R20" s="57">
        <v>43.952620000000003</v>
      </c>
      <c r="S20" s="57">
        <v>-70.463740000000001</v>
      </c>
      <c r="T20" s="55" t="s">
        <v>415</v>
      </c>
      <c r="U20" s="55" t="s">
        <v>535</v>
      </c>
      <c r="V20" s="55" t="s">
        <v>536</v>
      </c>
      <c r="W20" s="54" t="s">
        <v>537</v>
      </c>
      <c r="X20" s="55" t="s">
        <v>538</v>
      </c>
      <c r="Y20" s="55" t="s">
        <v>108</v>
      </c>
      <c r="Z20" s="55"/>
    </row>
    <row r="21" spans="1:26" ht="86.4" x14ac:dyDescent="0.3">
      <c r="A21" s="67" t="s">
        <v>426</v>
      </c>
      <c r="B21" s="59" t="s">
        <v>49</v>
      </c>
      <c r="C21" s="59" t="s">
        <v>696</v>
      </c>
      <c r="D21" s="59" t="s">
        <v>774</v>
      </c>
      <c r="E21" s="59" t="s">
        <v>697</v>
      </c>
      <c r="F21" s="60">
        <v>2011</v>
      </c>
      <c r="G21" s="60">
        <v>2016</v>
      </c>
      <c r="H21" s="60" t="s">
        <v>733</v>
      </c>
      <c r="I21" s="59" t="s">
        <v>698</v>
      </c>
      <c r="J21" s="60" t="s">
        <v>784</v>
      </c>
      <c r="K21" s="68">
        <v>291.7</v>
      </c>
      <c r="L21" s="68">
        <v>291.7</v>
      </c>
      <c r="M21" s="66"/>
      <c r="N21" s="63"/>
      <c r="O21" s="63"/>
      <c r="P21" s="63"/>
      <c r="Q21" s="54" t="s">
        <v>423</v>
      </c>
      <c r="R21" s="57">
        <v>43.954120000000003</v>
      </c>
      <c r="S21" s="57">
        <v>-70.464429999999993</v>
      </c>
      <c r="T21" s="55" t="s">
        <v>420</v>
      </c>
      <c r="U21" s="55" t="s">
        <v>427</v>
      </c>
      <c r="V21" s="55" t="s">
        <v>396</v>
      </c>
      <c r="W21" s="54" t="s">
        <v>428</v>
      </c>
      <c r="X21" s="55" t="s">
        <v>429</v>
      </c>
      <c r="Y21" s="55" t="s">
        <v>64</v>
      </c>
      <c r="Z21" s="55"/>
    </row>
    <row r="22" spans="1:26" ht="57.6" x14ac:dyDescent="0.3">
      <c r="A22" s="52" t="s">
        <v>209</v>
      </c>
      <c r="B22" s="53" t="s">
        <v>66</v>
      </c>
      <c r="C22" s="53" t="s">
        <v>151</v>
      </c>
      <c r="D22" s="55" t="s">
        <v>211</v>
      </c>
      <c r="E22" s="53"/>
      <c r="F22" s="55"/>
      <c r="G22" s="55">
        <v>2013</v>
      </c>
      <c r="H22" s="55">
        <v>1.5</v>
      </c>
      <c r="I22" s="53" t="s">
        <v>214</v>
      </c>
      <c r="J22" s="55" t="s">
        <v>861</v>
      </c>
      <c r="K22" s="56"/>
      <c r="L22" s="56"/>
      <c r="M22" s="55"/>
      <c r="N22" s="55"/>
      <c r="O22" s="55"/>
      <c r="P22" s="55"/>
      <c r="Q22" s="55"/>
      <c r="R22" s="57">
        <v>43.957059999999998</v>
      </c>
      <c r="S22" s="57">
        <v>-70.462819999999994</v>
      </c>
      <c r="T22" s="55"/>
      <c r="U22" s="55" t="s">
        <v>212</v>
      </c>
      <c r="V22" s="55" t="s">
        <v>896</v>
      </c>
      <c r="W22" s="54" t="s">
        <v>97</v>
      </c>
      <c r="X22" s="55" t="s">
        <v>213</v>
      </c>
      <c r="Y22" s="55" t="s">
        <v>64</v>
      </c>
      <c r="Z22" s="55"/>
    </row>
    <row r="23" spans="1:26" ht="43.2" x14ac:dyDescent="0.3">
      <c r="A23" s="52" t="s">
        <v>215</v>
      </c>
      <c r="B23" s="53" t="s">
        <v>216</v>
      </c>
      <c r="C23" s="53" t="s">
        <v>151</v>
      </c>
      <c r="D23" s="55" t="s">
        <v>211</v>
      </c>
      <c r="E23" s="53" t="s">
        <v>218</v>
      </c>
      <c r="F23" s="55"/>
      <c r="G23" s="55">
        <v>2013</v>
      </c>
      <c r="H23" s="69">
        <v>1</v>
      </c>
      <c r="I23" s="53" t="s">
        <v>222</v>
      </c>
      <c r="J23" s="55" t="s">
        <v>861</v>
      </c>
      <c r="K23" s="56"/>
      <c r="L23" s="56"/>
      <c r="M23" s="55"/>
      <c r="N23" s="55"/>
      <c r="O23" s="55"/>
      <c r="P23" s="55"/>
      <c r="Q23" s="55"/>
      <c r="R23" s="57">
        <v>43.952010000000001</v>
      </c>
      <c r="S23" s="57">
        <v>-70.462239999999994</v>
      </c>
      <c r="T23" s="55" t="s">
        <v>217</v>
      </c>
      <c r="U23" s="55" t="s">
        <v>219</v>
      </c>
      <c r="V23" s="55" t="s">
        <v>220</v>
      </c>
      <c r="W23" s="54" t="s">
        <v>97</v>
      </c>
      <c r="X23" s="55" t="s">
        <v>221</v>
      </c>
      <c r="Y23" s="55" t="s">
        <v>64</v>
      </c>
      <c r="Z23" s="55"/>
    </row>
    <row r="24" spans="1:26" ht="100.8" x14ac:dyDescent="0.3">
      <c r="A24" s="52" t="s">
        <v>148</v>
      </c>
      <c r="B24" s="53" t="s">
        <v>78</v>
      </c>
      <c r="C24" s="53" t="s">
        <v>829</v>
      </c>
      <c r="D24" s="54" t="s">
        <v>153</v>
      </c>
      <c r="E24" s="53" t="s">
        <v>891</v>
      </c>
      <c r="F24" s="55"/>
      <c r="G24" s="55">
        <v>2012</v>
      </c>
      <c r="H24" s="55">
        <v>1.5</v>
      </c>
      <c r="I24" s="53" t="s">
        <v>157</v>
      </c>
      <c r="J24" s="55" t="s">
        <v>861</v>
      </c>
      <c r="K24" s="56"/>
      <c r="L24" s="56"/>
      <c r="M24" s="54"/>
      <c r="N24" s="55"/>
      <c r="O24" s="55"/>
      <c r="P24" s="55"/>
      <c r="Q24" s="54" t="s">
        <v>152</v>
      </c>
      <c r="R24" s="57">
        <v>43.959290000000003</v>
      </c>
      <c r="S24" s="57">
        <v>-70.462040000000002</v>
      </c>
      <c r="T24" s="55" t="s">
        <v>150</v>
      </c>
      <c r="U24" s="55" t="s">
        <v>154</v>
      </c>
      <c r="V24" s="55" t="s">
        <v>892</v>
      </c>
      <c r="W24" s="54" t="s">
        <v>155</v>
      </c>
      <c r="X24" s="55" t="s">
        <v>156</v>
      </c>
      <c r="Y24" s="55" t="s">
        <v>108</v>
      </c>
      <c r="Z24" s="55"/>
    </row>
    <row r="25" spans="1:26" ht="57.6" x14ac:dyDescent="0.3">
      <c r="A25" s="52" t="s">
        <v>158</v>
      </c>
      <c r="B25" s="53" t="s">
        <v>78</v>
      </c>
      <c r="C25" s="53" t="s">
        <v>160</v>
      </c>
      <c r="D25" s="54" t="s">
        <v>163</v>
      </c>
      <c r="E25" s="53" t="s">
        <v>161</v>
      </c>
      <c r="F25" s="55"/>
      <c r="G25" s="55">
        <v>2012</v>
      </c>
      <c r="H25" s="55">
        <v>0.8</v>
      </c>
      <c r="I25" s="53" t="s">
        <v>893</v>
      </c>
      <c r="J25" s="55" t="s">
        <v>861</v>
      </c>
      <c r="K25" s="56"/>
      <c r="L25" s="56"/>
      <c r="M25" s="54"/>
      <c r="N25" s="55"/>
      <c r="O25" s="55"/>
      <c r="P25" s="55"/>
      <c r="Q25" s="54" t="s">
        <v>162</v>
      </c>
      <c r="R25" s="57">
        <v>43.959710000000001</v>
      </c>
      <c r="S25" s="57">
        <v>-70.458709999999996</v>
      </c>
      <c r="T25" s="55" t="s">
        <v>159</v>
      </c>
      <c r="U25" s="55" t="s">
        <v>164</v>
      </c>
      <c r="V25" s="55" t="s">
        <v>165</v>
      </c>
      <c r="W25" s="54" t="s">
        <v>166</v>
      </c>
      <c r="X25" s="55" t="s">
        <v>167</v>
      </c>
      <c r="Y25" s="55" t="s">
        <v>108</v>
      </c>
      <c r="Z25" s="55"/>
    </row>
    <row r="26" spans="1:26" ht="72" x14ac:dyDescent="0.3">
      <c r="A26" s="52" t="s">
        <v>168</v>
      </c>
      <c r="B26" s="53" t="s">
        <v>78</v>
      </c>
      <c r="C26" s="53" t="s">
        <v>830</v>
      </c>
      <c r="D26" s="54" t="s">
        <v>172</v>
      </c>
      <c r="E26" s="53" t="s">
        <v>170</v>
      </c>
      <c r="F26" s="55"/>
      <c r="G26" s="55">
        <v>2012</v>
      </c>
      <c r="H26" s="55"/>
      <c r="I26" s="53" t="s">
        <v>175</v>
      </c>
      <c r="J26" s="55" t="s">
        <v>861</v>
      </c>
      <c r="K26" s="56"/>
      <c r="L26" s="56"/>
      <c r="M26" s="54"/>
      <c r="N26" s="55"/>
      <c r="O26" s="55"/>
      <c r="P26" s="55"/>
      <c r="Q26" s="54" t="s">
        <v>171</v>
      </c>
      <c r="R26" s="57">
        <v>43.960509999999999</v>
      </c>
      <c r="S26" s="57">
        <v>-70.458470000000005</v>
      </c>
      <c r="T26" s="55" t="s">
        <v>169</v>
      </c>
      <c r="U26" s="55" t="s">
        <v>173</v>
      </c>
      <c r="V26" s="55" t="s">
        <v>174</v>
      </c>
      <c r="W26" s="54" t="s">
        <v>166</v>
      </c>
      <c r="X26" s="55"/>
      <c r="Y26" s="55" t="s">
        <v>108</v>
      </c>
      <c r="Z26" s="55"/>
    </row>
    <row r="27" spans="1:26" ht="129.6" x14ac:dyDescent="0.3">
      <c r="A27" s="70" t="s">
        <v>510</v>
      </c>
      <c r="B27" s="59" t="s">
        <v>49</v>
      </c>
      <c r="C27" s="59" t="s">
        <v>9</v>
      </c>
      <c r="D27" s="59" t="s">
        <v>775</v>
      </c>
      <c r="E27" s="59" t="s">
        <v>512</v>
      </c>
      <c r="F27" s="60">
        <v>2011</v>
      </c>
      <c r="G27" s="60">
        <v>2016</v>
      </c>
      <c r="H27" s="60" t="s">
        <v>733</v>
      </c>
      <c r="I27" s="59" t="s">
        <v>699</v>
      </c>
      <c r="J27" s="60" t="s">
        <v>784</v>
      </c>
      <c r="K27" s="68">
        <v>245.29</v>
      </c>
      <c r="L27" s="68">
        <v>245.29</v>
      </c>
      <c r="M27" s="66"/>
      <c r="N27" s="63"/>
      <c r="O27" s="63"/>
      <c r="P27" s="63"/>
      <c r="Q27" s="54" t="s">
        <v>513</v>
      </c>
      <c r="R27" s="57">
        <v>43.973399999999998</v>
      </c>
      <c r="S27" s="57">
        <v>-70.462329999999994</v>
      </c>
      <c r="T27" s="55" t="s">
        <v>511</v>
      </c>
      <c r="U27" s="55" t="s">
        <v>514</v>
      </c>
      <c r="V27" s="55" t="s">
        <v>515</v>
      </c>
      <c r="W27" s="54" t="s">
        <v>516</v>
      </c>
      <c r="X27" s="55" t="s">
        <v>517</v>
      </c>
      <c r="Y27" s="55" t="s">
        <v>64</v>
      </c>
      <c r="Z27" s="55"/>
    </row>
    <row r="28" spans="1:26" ht="57.6" x14ac:dyDescent="0.3">
      <c r="A28" s="67" t="s">
        <v>869</v>
      </c>
      <c r="B28" s="59" t="s">
        <v>47</v>
      </c>
      <c r="C28" s="59" t="s">
        <v>712</v>
      </c>
      <c r="D28" s="59" t="s">
        <v>754</v>
      </c>
      <c r="E28" s="59" t="s">
        <v>725</v>
      </c>
      <c r="F28" s="60">
        <v>2004</v>
      </c>
      <c r="G28" s="60">
        <v>2016</v>
      </c>
      <c r="H28" s="61">
        <v>0.1</v>
      </c>
      <c r="I28" s="59" t="s">
        <v>741</v>
      </c>
      <c r="J28" s="60" t="s">
        <v>784</v>
      </c>
      <c r="K28" s="62">
        <v>2759</v>
      </c>
      <c r="L28" s="62">
        <v>2759</v>
      </c>
      <c r="M28" s="63"/>
      <c r="N28" s="63"/>
      <c r="O28" s="60" t="s">
        <v>760</v>
      </c>
      <c r="P28" s="60" t="s">
        <v>760</v>
      </c>
      <c r="Q28" s="55"/>
      <c r="R28" s="57">
        <v>43.981059999999999</v>
      </c>
      <c r="S28" s="57">
        <v>-70.463549999999998</v>
      </c>
      <c r="T28" s="55" t="s">
        <v>93</v>
      </c>
      <c r="U28" s="55" t="s">
        <v>95</v>
      </c>
      <c r="V28" s="55" t="s">
        <v>96</v>
      </c>
      <c r="W28" s="54" t="s">
        <v>97</v>
      </c>
      <c r="X28" s="55" t="s">
        <v>98</v>
      </c>
      <c r="Y28" s="55" t="s">
        <v>64</v>
      </c>
      <c r="Z28" s="55"/>
    </row>
    <row r="29" spans="1:26" ht="72" x14ac:dyDescent="0.3">
      <c r="A29" s="52" t="s">
        <v>99</v>
      </c>
      <c r="B29" s="53" t="s">
        <v>100</v>
      </c>
      <c r="C29" s="53" t="s">
        <v>101</v>
      </c>
      <c r="D29" s="55" t="s">
        <v>103</v>
      </c>
      <c r="E29" s="53" t="s">
        <v>102</v>
      </c>
      <c r="F29" s="55"/>
      <c r="G29" s="55">
        <v>2004</v>
      </c>
      <c r="H29" s="55"/>
      <c r="I29" s="53" t="s">
        <v>109</v>
      </c>
      <c r="J29" s="55">
        <v>319</v>
      </c>
      <c r="K29" s="56"/>
      <c r="L29" s="56"/>
      <c r="M29" s="55"/>
      <c r="N29" s="55"/>
      <c r="O29" s="55"/>
      <c r="P29" s="55"/>
      <c r="Q29" s="55"/>
      <c r="R29" s="57">
        <v>43.985280000000003</v>
      </c>
      <c r="S29" s="57">
        <v>-70.465249999999997</v>
      </c>
      <c r="T29" s="55"/>
      <c r="U29" s="55" t="s">
        <v>104</v>
      </c>
      <c r="V29" s="55" t="s">
        <v>105</v>
      </c>
      <c r="W29" s="54" t="s">
        <v>106</v>
      </c>
      <c r="X29" s="55" t="s">
        <v>107</v>
      </c>
      <c r="Y29" s="55" t="s">
        <v>108</v>
      </c>
      <c r="Z29" s="55"/>
    </row>
    <row r="30" spans="1:26" ht="158.4" x14ac:dyDescent="0.3">
      <c r="A30" s="67" t="s">
        <v>600</v>
      </c>
      <c r="B30" s="59" t="s">
        <v>48</v>
      </c>
      <c r="C30" s="59" t="s">
        <v>12</v>
      </c>
      <c r="D30" s="59" t="s">
        <v>779</v>
      </c>
      <c r="E30" s="59" t="s">
        <v>767</v>
      </c>
      <c r="F30" s="60">
        <v>2014</v>
      </c>
      <c r="G30" s="60">
        <v>2016</v>
      </c>
      <c r="H30" s="60" t="s">
        <v>733</v>
      </c>
      <c r="I30" s="59" t="s">
        <v>703</v>
      </c>
      <c r="J30" s="60" t="s">
        <v>784</v>
      </c>
      <c r="K30" s="68">
        <v>350</v>
      </c>
      <c r="L30" s="68">
        <v>749.27</v>
      </c>
      <c r="M30" s="66"/>
      <c r="N30" s="63"/>
      <c r="O30" s="63"/>
      <c r="P30" s="63"/>
      <c r="Q30" s="55"/>
      <c r="R30" s="57">
        <v>43.977029999999999</v>
      </c>
      <c r="S30" s="57">
        <v>-70.462119999999999</v>
      </c>
      <c r="T30" s="55" t="s">
        <v>601</v>
      </c>
      <c r="U30" s="55" t="s">
        <v>602</v>
      </c>
      <c r="V30" s="55" t="s">
        <v>603</v>
      </c>
      <c r="W30" s="54" t="s">
        <v>604</v>
      </c>
      <c r="X30" s="55"/>
      <c r="Y30" s="55" t="s">
        <v>108</v>
      </c>
      <c r="Z30" s="55"/>
    </row>
    <row r="31" spans="1:26" ht="57.6" x14ac:dyDescent="0.3">
      <c r="A31" s="52" t="s">
        <v>176</v>
      </c>
      <c r="B31" s="53" t="s">
        <v>78</v>
      </c>
      <c r="C31" s="53" t="s">
        <v>831</v>
      </c>
      <c r="D31" s="54" t="s">
        <v>180</v>
      </c>
      <c r="E31" s="53" t="s">
        <v>178</v>
      </c>
      <c r="F31" s="55"/>
      <c r="G31" s="55">
        <v>2012</v>
      </c>
      <c r="H31" s="55">
        <v>1.1000000000000001</v>
      </c>
      <c r="I31" s="53" t="s">
        <v>894</v>
      </c>
      <c r="J31" s="55" t="s">
        <v>861</v>
      </c>
      <c r="K31" s="56"/>
      <c r="L31" s="56"/>
      <c r="M31" s="54"/>
      <c r="N31" s="55"/>
      <c r="O31" s="55"/>
      <c r="P31" s="55"/>
      <c r="Q31" s="55" t="s">
        <v>179</v>
      </c>
      <c r="R31" s="57">
        <v>43.97824</v>
      </c>
      <c r="S31" s="57">
        <v>-70.460099999999997</v>
      </c>
      <c r="T31" s="55" t="s">
        <v>177</v>
      </c>
      <c r="U31" s="55" t="s">
        <v>181</v>
      </c>
      <c r="V31" s="55" t="s">
        <v>895</v>
      </c>
      <c r="W31" s="54" t="s">
        <v>182</v>
      </c>
      <c r="X31" s="55" t="s">
        <v>183</v>
      </c>
      <c r="Y31" s="55" t="s">
        <v>108</v>
      </c>
      <c r="Z31" s="55"/>
    </row>
    <row r="32" spans="1:26" ht="43.2" x14ac:dyDescent="0.3">
      <c r="A32" s="59"/>
      <c r="B32" s="59" t="s">
        <v>867</v>
      </c>
      <c r="C32" s="59" t="s">
        <v>706</v>
      </c>
      <c r="D32" s="59" t="s">
        <v>732</v>
      </c>
      <c r="E32" s="59" t="s">
        <v>719</v>
      </c>
      <c r="F32" s="60">
        <v>2014</v>
      </c>
      <c r="G32" s="60">
        <v>2014</v>
      </c>
      <c r="H32" s="60">
        <v>0.1</v>
      </c>
      <c r="I32" s="59" t="s">
        <v>731</v>
      </c>
      <c r="J32" s="60" t="s">
        <v>784</v>
      </c>
      <c r="K32" s="62">
        <v>2685</v>
      </c>
      <c r="L32" s="62">
        <v>2685</v>
      </c>
      <c r="M32" s="63"/>
      <c r="N32" s="63"/>
      <c r="O32" s="60" t="s">
        <v>760</v>
      </c>
      <c r="P32" s="60" t="s">
        <v>760</v>
      </c>
      <c r="Q32" s="55"/>
      <c r="R32" s="55"/>
      <c r="S32" s="55"/>
      <c r="T32" s="55"/>
      <c r="U32" s="55"/>
      <c r="V32" s="55"/>
      <c r="W32" s="55"/>
      <c r="X32" s="55"/>
      <c r="Y32" s="55"/>
      <c r="Z32" s="55"/>
    </row>
    <row r="33" spans="1:26" ht="201.6" x14ac:dyDescent="0.3">
      <c r="A33" s="59"/>
      <c r="B33" s="59" t="s">
        <v>817</v>
      </c>
      <c r="C33" s="59" t="s">
        <v>708</v>
      </c>
      <c r="D33" s="59" t="s">
        <v>748</v>
      </c>
      <c r="E33" s="59" t="s">
        <v>722</v>
      </c>
      <c r="F33" s="60">
        <v>2014</v>
      </c>
      <c r="G33" s="60">
        <v>2015</v>
      </c>
      <c r="H33" s="61">
        <v>1.4</v>
      </c>
      <c r="I33" s="59" t="s">
        <v>736</v>
      </c>
      <c r="J33" s="60" t="s">
        <v>784</v>
      </c>
      <c r="K33" s="62">
        <v>4000</v>
      </c>
      <c r="L33" s="62">
        <v>5284.85</v>
      </c>
      <c r="M33" s="63"/>
      <c r="N33" s="63"/>
      <c r="O33" s="60" t="s">
        <v>760</v>
      </c>
      <c r="P33" s="60" t="s">
        <v>760</v>
      </c>
      <c r="Q33" s="55"/>
      <c r="R33" s="55"/>
      <c r="S33" s="55"/>
      <c r="T33" s="55"/>
      <c r="U33" s="55"/>
      <c r="V33" s="55"/>
      <c r="W33" s="55"/>
      <c r="X33" s="55"/>
      <c r="Y33" s="55"/>
      <c r="Z33" s="55"/>
    </row>
    <row r="34" spans="1:26" ht="43.2" x14ac:dyDescent="0.3">
      <c r="A34" s="59"/>
      <c r="B34" s="59" t="s">
        <v>715</v>
      </c>
      <c r="C34" s="59" t="s">
        <v>734</v>
      </c>
      <c r="D34" s="59" t="s">
        <v>749</v>
      </c>
      <c r="E34" s="59" t="s">
        <v>720</v>
      </c>
      <c r="F34" s="60">
        <v>2014</v>
      </c>
      <c r="G34" s="60">
        <v>2015</v>
      </c>
      <c r="H34" s="61">
        <v>0.1</v>
      </c>
      <c r="I34" s="59" t="s">
        <v>728</v>
      </c>
      <c r="J34" s="60" t="s">
        <v>784</v>
      </c>
      <c r="K34" s="62">
        <v>415.5</v>
      </c>
      <c r="L34" s="62">
        <v>806.5</v>
      </c>
      <c r="M34" s="63"/>
      <c r="N34" s="63"/>
      <c r="O34" s="60" t="s">
        <v>760</v>
      </c>
      <c r="P34" s="60" t="s">
        <v>760</v>
      </c>
      <c r="Q34" s="55"/>
      <c r="R34" s="55"/>
      <c r="S34" s="55"/>
      <c r="T34" s="55"/>
      <c r="U34" s="55"/>
      <c r="V34" s="55"/>
      <c r="W34" s="55"/>
      <c r="X34" s="55"/>
      <c r="Y34" s="55"/>
      <c r="Z34" s="55"/>
    </row>
    <row r="35" spans="1:26" ht="72" x14ac:dyDescent="0.3">
      <c r="A35" s="59"/>
      <c r="B35" s="59" t="s">
        <v>47</v>
      </c>
      <c r="C35" s="59" t="s">
        <v>709</v>
      </c>
      <c r="D35" s="59" t="s">
        <v>750</v>
      </c>
      <c r="E35" s="59" t="s">
        <v>720</v>
      </c>
      <c r="F35" s="60">
        <v>2014</v>
      </c>
      <c r="G35" s="60">
        <v>2015</v>
      </c>
      <c r="H35" s="61">
        <v>2.2000000000000002</v>
      </c>
      <c r="I35" s="59" t="s">
        <v>737</v>
      </c>
      <c r="J35" s="60" t="s">
        <v>784</v>
      </c>
      <c r="K35" s="62">
        <v>1860.5</v>
      </c>
      <c r="L35" s="62">
        <v>1860.5</v>
      </c>
      <c r="M35" s="63"/>
      <c r="N35" s="63"/>
      <c r="O35" s="60" t="s">
        <v>760</v>
      </c>
      <c r="P35" s="60" t="s">
        <v>760</v>
      </c>
      <c r="Q35" s="55"/>
      <c r="R35" s="55"/>
      <c r="S35" s="55"/>
      <c r="T35" s="55"/>
      <c r="U35" s="55"/>
      <c r="V35" s="55"/>
      <c r="W35" s="55"/>
      <c r="X35" s="55"/>
      <c r="Y35" s="55"/>
      <c r="Z35" s="55"/>
    </row>
    <row r="36" spans="1:26" ht="28.8" x14ac:dyDescent="0.3">
      <c r="A36" s="59"/>
      <c r="B36" s="59" t="s">
        <v>716</v>
      </c>
      <c r="C36" s="59" t="s">
        <v>710</v>
      </c>
      <c r="D36" s="59" t="s">
        <v>752</v>
      </c>
      <c r="E36" s="59" t="s">
        <v>725</v>
      </c>
      <c r="F36" s="60">
        <v>2014</v>
      </c>
      <c r="G36" s="60">
        <v>2015</v>
      </c>
      <c r="H36" s="61" t="s">
        <v>733</v>
      </c>
      <c r="I36" s="59" t="s">
        <v>739</v>
      </c>
      <c r="J36" s="60" t="s">
        <v>784</v>
      </c>
      <c r="K36" s="62">
        <v>264</v>
      </c>
      <c r="L36" s="62">
        <v>264</v>
      </c>
      <c r="M36" s="63"/>
      <c r="N36" s="63"/>
      <c r="O36" s="60" t="s">
        <v>760</v>
      </c>
      <c r="P36" s="60" t="s">
        <v>760</v>
      </c>
      <c r="Q36" s="55"/>
      <c r="R36" s="55"/>
      <c r="S36" s="55"/>
      <c r="T36" s="55"/>
      <c r="U36" s="55"/>
      <c r="V36" s="55"/>
      <c r="W36" s="55"/>
      <c r="X36" s="55"/>
      <c r="Y36" s="55"/>
      <c r="Z36" s="55"/>
    </row>
    <row r="37" spans="1:26" ht="43.2" x14ac:dyDescent="0.3">
      <c r="A37" s="59"/>
      <c r="B37" s="59" t="s">
        <v>716</v>
      </c>
      <c r="C37" s="59" t="s">
        <v>711</v>
      </c>
      <c r="D37" s="59" t="s">
        <v>753</v>
      </c>
      <c r="E37" s="59" t="s">
        <v>725</v>
      </c>
      <c r="F37" s="60">
        <v>2014</v>
      </c>
      <c r="G37" s="60">
        <v>2016</v>
      </c>
      <c r="H37" s="71">
        <v>6.0000000000000001E-3</v>
      </c>
      <c r="I37" s="59" t="s">
        <v>897</v>
      </c>
      <c r="J37" s="60" t="s">
        <v>784</v>
      </c>
      <c r="K37" s="62">
        <v>1000</v>
      </c>
      <c r="L37" s="62">
        <v>1000</v>
      </c>
      <c r="M37" s="63"/>
      <c r="N37" s="63"/>
      <c r="O37" s="60" t="s">
        <v>760</v>
      </c>
      <c r="P37" s="60" t="s">
        <v>760</v>
      </c>
      <c r="Q37" s="55"/>
      <c r="R37" s="55"/>
      <c r="S37" s="55"/>
      <c r="T37" s="55"/>
      <c r="U37" s="55"/>
      <c r="V37" s="55"/>
      <c r="W37" s="55"/>
      <c r="X37" s="55"/>
      <c r="Y37" s="55"/>
      <c r="Z37" s="55"/>
    </row>
    <row r="38" spans="1:26" ht="57.6" x14ac:dyDescent="0.3">
      <c r="A38" s="59"/>
      <c r="B38" s="59" t="s">
        <v>49</v>
      </c>
      <c r="C38" s="59" t="s">
        <v>11</v>
      </c>
      <c r="D38" s="59" t="s">
        <v>724</v>
      </c>
      <c r="E38" s="59" t="s">
        <v>723</v>
      </c>
      <c r="F38" s="60">
        <v>2014</v>
      </c>
      <c r="G38" s="60">
        <v>2016</v>
      </c>
      <c r="H38" s="61">
        <v>2.2999999999999998</v>
      </c>
      <c r="I38" s="59" t="s">
        <v>742</v>
      </c>
      <c r="J38" s="60" t="s">
        <v>784</v>
      </c>
      <c r="K38" s="62">
        <v>4000</v>
      </c>
      <c r="L38" s="62">
        <v>0</v>
      </c>
      <c r="M38" s="63"/>
      <c r="N38" s="63"/>
      <c r="O38" s="60" t="s">
        <v>760</v>
      </c>
      <c r="P38" s="60" t="s">
        <v>760</v>
      </c>
      <c r="Q38" s="55"/>
      <c r="R38" s="55"/>
      <c r="S38" s="55"/>
      <c r="T38" s="55" t="s">
        <v>596</v>
      </c>
      <c r="U38" s="55" t="s">
        <v>653</v>
      </c>
      <c r="V38" s="55"/>
      <c r="W38" s="54" t="s">
        <v>197</v>
      </c>
      <c r="X38" s="55"/>
      <c r="Y38" s="55" t="s">
        <v>64</v>
      </c>
      <c r="Z38" s="55"/>
    </row>
    <row r="39" spans="1:26" ht="72" x14ac:dyDescent="0.3">
      <c r="A39" s="59"/>
      <c r="B39" s="59" t="s">
        <v>715</v>
      </c>
      <c r="C39" s="59" t="s">
        <v>713</v>
      </c>
      <c r="D39" s="59" t="s">
        <v>755</v>
      </c>
      <c r="E39" s="59" t="s">
        <v>726</v>
      </c>
      <c r="F39" s="60">
        <v>2014</v>
      </c>
      <c r="G39" s="60">
        <v>2016</v>
      </c>
      <c r="H39" s="72">
        <v>107</v>
      </c>
      <c r="I39" s="59" t="s">
        <v>743</v>
      </c>
      <c r="J39" s="60" t="s">
        <v>784</v>
      </c>
      <c r="K39" s="62">
        <v>4000</v>
      </c>
      <c r="L39" s="62">
        <v>9912.2800000000007</v>
      </c>
      <c r="M39" s="63"/>
      <c r="N39" s="63"/>
      <c r="O39" s="60" t="s">
        <v>760</v>
      </c>
      <c r="P39" s="60" t="s">
        <v>760</v>
      </c>
      <c r="Q39" s="55"/>
      <c r="R39" s="55"/>
      <c r="S39" s="55"/>
      <c r="T39" s="55"/>
      <c r="U39" s="55"/>
      <c r="V39" s="55"/>
      <c r="W39" s="55"/>
      <c r="X39" s="55"/>
      <c r="Y39" s="55"/>
      <c r="Z39" s="55"/>
    </row>
    <row r="40" spans="1:26" ht="100.8" x14ac:dyDescent="0.3">
      <c r="A40" s="59"/>
      <c r="B40" s="59" t="s">
        <v>717</v>
      </c>
      <c r="C40" s="59" t="s">
        <v>25</v>
      </c>
      <c r="D40" s="59" t="s">
        <v>757</v>
      </c>
      <c r="E40" s="59" t="s">
        <v>722</v>
      </c>
      <c r="F40" s="60">
        <v>2014</v>
      </c>
      <c r="G40" s="60">
        <v>2016</v>
      </c>
      <c r="H40" s="71">
        <v>0.37</v>
      </c>
      <c r="I40" s="59" t="s">
        <v>745</v>
      </c>
      <c r="J40" s="60" t="s">
        <v>784</v>
      </c>
      <c r="K40" s="62">
        <v>3240</v>
      </c>
      <c r="L40" s="62">
        <v>10924</v>
      </c>
      <c r="M40" s="63"/>
      <c r="N40" s="63"/>
      <c r="O40" s="60" t="s">
        <v>760</v>
      </c>
      <c r="P40" s="60" t="s">
        <v>760</v>
      </c>
      <c r="Q40" s="55"/>
      <c r="R40" s="55"/>
      <c r="S40" s="55"/>
      <c r="T40" s="55" t="s">
        <v>415</v>
      </c>
      <c r="U40" s="55" t="s">
        <v>610</v>
      </c>
      <c r="V40" s="55"/>
      <c r="W40" s="54" t="s">
        <v>611</v>
      </c>
      <c r="X40" s="55"/>
      <c r="Y40" s="55" t="s">
        <v>75</v>
      </c>
      <c r="Z40" s="55"/>
    </row>
    <row r="41" spans="1:26" ht="57.6" x14ac:dyDescent="0.3">
      <c r="A41" s="59"/>
      <c r="B41" s="59" t="s">
        <v>880</v>
      </c>
      <c r="C41" s="59" t="s">
        <v>23</v>
      </c>
      <c r="D41" s="59" t="s">
        <v>758</v>
      </c>
      <c r="E41" s="59" t="s">
        <v>722</v>
      </c>
      <c r="F41" s="60">
        <v>2014</v>
      </c>
      <c r="G41" s="60">
        <v>2016</v>
      </c>
      <c r="H41" s="61">
        <v>1.1000000000000001</v>
      </c>
      <c r="I41" s="59" t="s">
        <v>746</v>
      </c>
      <c r="J41" s="60" t="s">
        <v>784</v>
      </c>
      <c r="K41" s="62">
        <v>3500</v>
      </c>
      <c r="L41" s="62">
        <v>6165.6</v>
      </c>
      <c r="M41" s="63"/>
      <c r="N41" s="63"/>
      <c r="O41" s="60" t="s">
        <v>760</v>
      </c>
      <c r="P41" s="60" t="s">
        <v>760</v>
      </c>
      <c r="Q41" s="55"/>
      <c r="R41" s="55"/>
      <c r="S41" s="55"/>
      <c r="T41" s="55" t="s">
        <v>370</v>
      </c>
      <c r="U41" s="55" t="s">
        <v>609</v>
      </c>
      <c r="V41" s="55"/>
      <c r="W41" s="54" t="s">
        <v>282</v>
      </c>
      <c r="X41" s="55"/>
      <c r="Y41" s="55" t="s">
        <v>108</v>
      </c>
      <c r="Z41" s="55"/>
    </row>
    <row r="42" spans="1:26" ht="43.2" x14ac:dyDescent="0.3">
      <c r="A42" s="59"/>
      <c r="B42" s="59" t="s">
        <v>48</v>
      </c>
      <c r="C42" s="59" t="s">
        <v>762</v>
      </c>
      <c r="D42" s="59" t="s">
        <v>771</v>
      </c>
      <c r="E42" s="59" t="s">
        <v>770</v>
      </c>
      <c r="F42" s="60">
        <v>2014</v>
      </c>
      <c r="G42" s="60">
        <v>2016</v>
      </c>
      <c r="H42" s="60" t="s">
        <v>733</v>
      </c>
      <c r="I42" s="59" t="s">
        <v>692</v>
      </c>
      <c r="J42" s="60" t="s">
        <v>784</v>
      </c>
      <c r="K42" s="68">
        <v>350</v>
      </c>
      <c r="L42" s="68">
        <v>503.16</v>
      </c>
      <c r="M42" s="66"/>
      <c r="N42" s="63"/>
      <c r="O42" s="63"/>
      <c r="P42" s="63"/>
      <c r="Q42" s="55"/>
      <c r="R42" s="55"/>
      <c r="S42" s="55"/>
      <c r="T42" s="55"/>
      <c r="U42" s="55"/>
      <c r="V42" s="55"/>
      <c r="W42" s="55"/>
      <c r="X42" s="55"/>
      <c r="Y42" s="55"/>
      <c r="Z42" s="55"/>
    </row>
    <row r="43" spans="1:26" ht="72" x14ac:dyDescent="0.3">
      <c r="A43" s="59"/>
      <c r="B43" s="59" t="s">
        <v>49</v>
      </c>
      <c r="C43" s="59" t="s">
        <v>693</v>
      </c>
      <c r="D43" s="59" t="s">
        <v>772</v>
      </c>
      <c r="E43" s="59" t="s">
        <v>769</v>
      </c>
      <c r="F43" s="60">
        <v>2014</v>
      </c>
      <c r="G43" s="60">
        <v>2016</v>
      </c>
      <c r="H43" s="60" t="s">
        <v>733</v>
      </c>
      <c r="I43" s="59" t="s">
        <v>694</v>
      </c>
      <c r="J43" s="60" t="s">
        <v>784</v>
      </c>
      <c r="K43" s="68">
        <v>350</v>
      </c>
      <c r="L43" s="68">
        <v>475</v>
      </c>
      <c r="M43" s="66"/>
      <c r="N43" s="63"/>
      <c r="O43" s="63"/>
      <c r="P43" s="63"/>
      <c r="Q43" s="55"/>
      <c r="R43" s="55"/>
      <c r="S43" s="55"/>
      <c r="T43" s="55"/>
      <c r="U43" s="55"/>
      <c r="V43" s="55"/>
      <c r="W43" s="55"/>
      <c r="X43" s="55"/>
      <c r="Y43" s="55"/>
      <c r="Z43" s="55"/>
    </row>
    <row r="44" spans="1:26" ht="57.6" x14ac:dyDescent="0.3">
      <c r="A44" s="59"/>
      <c r="B44" s="59" t="s">
        <v>48</v>
      </c>
      <c r="C44" s="59" t="s">
        <v>763</v>
      </c>
      <c r="D44" s="59" t="s">
        <v>773</v>
      </c>
      <c r="E44" s="59" t="s">
        <v>768</v>
      </c>
      <c r="F44" s="60">
        <v>2014</v>
      </c>
      <c r="G44" s="60">
        <v>2016</v>
      </c>
      <c r="H44" s="60" t="s">
        <v>733</v>
      </c>
      <c r="I44" s="59" t="s">
        <v>695</v>
      </c>
      <c r="J44" s="60" t="s">
        <v>784</v>
      </c>
      <c r="K44" s="68">
        <v>350</v>
      </c>
      <c r="L44" s="68">
        <v>795.56</v>
      </c>
      <c r="M44" s="66"/>
      <c r="N44" s="63"/>
      <c r="O44" s="63"/>
      <c r="P44" s="63"/>
      <c r="Q44" s="55"/>
      <c r="R44" s="55"/>
      <c r="S44" s="55"/>
      <c r="T44" s="55"/>
      <c r="U44" s="55"/>
      <c r="V44" s="55"/>
      <c r="W44" s="55"/>
      <c r="X44" s="55"/>
      <c r="Y44" s="55"/>
      <c r="Z44" s="55"/>
    </row>
    <row r="45" spans="1:26" ht="129.6" x14ac:dyDescent="0.3">
      <c r="A45" s="59"/>
      <c r="B45" s="59" t="s">
        <v>48</v>
      </c>
      <c r="C45" s="59" t="s">
        <v>764</v>
      </c>
      <c r="D45" s="59" t="s">
        <v>777</v>
      </c>
      <c r="E45" s="59" t="s">
        <v>700</v>
      </c>
      <c r="F45" s="60">
        <v>2014</v>
      </c>
      <c r="G45" s="60">
        <v>2016</v>
      </c>
      <c r="H45" s="60" t="s">
        <v>733</v>
      </c>
      <c r="I45" s="59" t="s">
        <v>776</v>
      </c>
      <c r="J45" s="60" t="s">
        <v>784</v>
      </c>
      <c r="K45" s="68">
        <v>0</v>
      </c>
      <c r="L45" s="68">
        <v>0</v>
      </c>
      <c r="M45" s="73"/>
      <c r="N45" s="63"/>
      <c r="O45" s="63"/>
      <c r="P45" s="63"/>
      <c r="Q45" s="55"/>
      <c r="R45" s="55"/>
      <c r="S45" s="55"/>
      <c r="T45" s="55"/>
      <c r="U45" s="55"/>
      <c r="V45" s="55"/>
      <c r="W45" s="55"/>
      <c r="X45" s="55"/>
      <c r="Y45" s="55"/>
      <c r="Z45" s="55"/>
    </row>
    <row r="46" spans="1:26" ht="86.4" x14ac:dyDescent="0.3">
      <c r="A46" s="59"/>
      <c r="B46" s="59" t="s">
        <v>48</v>
      </c>
      <c r="C46" s="59" t="s">
        <v>11</v>
      </c>
      <c r="D46" s="59" t="s">
        <v>778</v>
      </c>
      <c r="E46" s="59" t="s">
        <v>865</v>
      </c>
      <c r="F46" s="60">
        <v>2014</v>
      </c>
      <c r="G46" s="60">
        <v>2016</v>
      </c>
      <c r="H46" s="60" t="s">
        <v>733</v>
      </c>
      <c r="I46" s="59" t="s">
        <v>701</v>
      </c>
      <c r="J46" s="60" t="s">
        <v>784</v>
      </c>
      <c r="K46" s="68">
        <v>350</v>
      </c>
      <c r="L46" s="68">
        <v>453</v>
      </c>
      <c r="M46" s="66"/>
      <c r="N46" s="63"/>
      <c r="O46" s="63"/>
      <c r="P46" s="63"/>
      <c r="Q46" s="55"/>
      <c r="R46" s="55"/>
      <c r="S46" s="55"/>
      <c r="T46" s="55"/>
      <c r="U46" s="55"/>
      <c r="V46" s="55"/>
      <c r="W46" s="55"/>
      <c r="X46" s="55"/>
      <c r="Y46" s="55"/>
      <c r="Z46" s="55"/>
    </row>
    <row r="47" spans="1:26" ht="28.8" x14ac:dyDescent="0.3">
      <c r="A47" s="59"/>
      <c r="B47" s="59" t="s">
        <v>49</v>
      </c>
      <c r="C47" s="59" t="s">
        <v>13</v>
      </c>
      <c r="D47" s="59" t="s">
        <v>781</v>
      </c>
      <c r="E47" s="59" t="s">
        <v>119</v>
      </c>
      <c r="F47" s="60">
        <v>2014</v>
      </c>
      <c r="G47" s="60">
        <v>2016</v>
      </c>
      <c r="H47" s="60" t="s">
        <v>733</v>
      </c>
      <c r="I47" s="59" t="s">
        <v>780</v>
      </c>
      <c r="J47" s="60" t="s">
        <v>784</v>
      </c>
      <c r="K47" s="68">
        <v>117.75</v>
      </c>
      <c r="L47" s="68">
        <v>193.83</v>
      </c>
      <c r="M47" s="66"/>
      <c r="N47" s="63"/>
      <c r="O47" s="63"/>
      <c r="P47" s="63"/>
      <c r="Q47" s="55"/>
      <c r="R47" s="55"/>
      <c r="S47" s="55"/>
      <c r="T47" s="55"/>
      <c r="U47" s="55"/>
      <c r="V47" s="55"/>
      <c r="W47" s="55"/>
      <c r="X47" s="55"/>
      <c r="Y47" s="55"/>
      <c r="Z47" s="55"/>
    </row>
    <row r="48" spans="1:26" ht="57.6" x14ac:dyDescent="0.3">
      <c r="A48" s="59"/>
      <c r="B48" s="59" t="s">
        <v>49</v>
      </c>
      <c r="C48" s="59" t="s">
        <v>14</v>
      </c>
      <c r="D48" s="63" t="s">
        <v>782</v>
      </c>
      <c r="E48" s="59" t="s">
        <v>765</v>
      </c>
      <c r="F48" s="60">
        <v>2014</v>
      </c>
      <c r="G48" s="60">
        <v>2016</v>
      </c>
      <c r="H48" s="60" t="s">
        <v>733</v>
      </c>
      <c r="I48" s="59" t="s">
        <v>704</v>
      </c>
      <c r="J48" s="60" t="s">
        <v>879</v>
      </c>
      <c r="K48" s="74">
        <v>182.23</v>
      </c>
      <c r="L48" s="74">
        <v>411.2</v>
      </c>
      <c r="M48" s="66"/>
      <c r="N48" s="63"/>
      <c r="O48" s="63" t="s">
        <v>881</v>
      </c>
      <c r="P48" s="63" t="s">
        <v>881</v>
      </c>
      <c r="Q48" s="55"/>
      <c r="R48" s="55"/>
      <c r="S48" s="55"/>
      <c r="T48" s="55"/>
      <c r="U48" s="55"/>
      <c r="V48" s="55"/>
      <c r="W48" s="55"/>
      <c r="X48" s="55"/>
      <c r="Y48" s="55"/>
      <c r="Z48" s="55"/>
    </row>
    <row r="49" spans="1:26" ht="57.6" x14ac:dyDescent="0.3">
      <c r="A49" s="53"/>
      <c r="B49" s="53" t="s">
        <v>715</v>
      </c>
      <c r="C49" s="65" t="s">
        <v>824</v>
      </c>
      <c r="D49" s="75" t="s">
        <v>877</v>
      </c>
      <c r="E49" s="59" t="s">
        <v>795</v>
      </c>
      <c r="F49" s="60"/>
      <c r="G49" s="60" t="s">
        <v>878</v>
      </c>
      <c r="H49" s="60"/>
      <c r="I49" s="65" t="s">
        <v>669</v>
      </c>
      <c r="J49" s="60" t="s">
        <v>879</v>
      </c>
      <c r="K49" s="64">
        <v>300</v>
      </c>
      <c r="L49" s="64">
        <v>2007.4</v>
      </c>
      <c r="M49" s="66"/>
      <c r="N49" s="63"/>
      <c r="O49" s="63" t="s">
        <v>881</v>
      </c>
      <c r="P49" s="63" t="s">
        <v>881</v>
      </c>
      <c r="Q49" s="55"/>
      <c r="R49" s="55"/>
      <c r="S49" s="55"/>
      <c r="T49" s="55"/>
      <c r="U49" s="55"/>
      <c r="V49" s="55"/>
      <c r="W49" s="55"/>
      <c r="X49" s="55"/>
      <c r="Y49" s="55"/>
      <c r="Z49" s="55"/>
    </row>
    <row r="50" spans="1:26" ht="57.6" x14ac:dyDescent="0.3">
      <c r="A50" s="53"/>
      <c r="B50" s="53" t="s">
        <v>78</v>
      </c>
      <c r="C50" s="65" t="s">
        <v>823</v>
      </c>
      <c r="D50" s="55"/>
      <c r="E50" s="53" t="s">
        <v>798</v>
      </c>
      <c r="F50" s="60"/>
      <c r="G50" s="60" t="s">
        <v>878</v>
      </c>
      <c r="H50" s="60"/>
      <c r="I50" s="65" t="s">
        <v>676</v>
      </c>
      <c r="J50" s="60" t="s">
        <v>879</v>
      </c>
      <c r="K50" s="64">
        <v>0</v>
      </c>
      <c r="L50" s="64">
        <v>245.4</v>
      </c>
      <c r="M50" s="66"/>
      <c r="N50" s="63"/>
      <c r="O50" s="63" t="s">
        <v>881</v>
      </c>
      <c r="P50" s="63" t="s">
        <v>881</v>
      </c>
      <c r="Q50" s="55"/>
      <c r="R50" s="55"/>
      <c r="S50" s="55"/>
      <c r="T50" s="55"/>
      <c r="U50" s="55"/>
      <c r="V50" s="55"/>
      <c r="W50" s="55"/>
      <c r="X50" s="55"/>
      <c r="Y50" s="55"/>
      <c r="Z50" s="55"/>
    </row>
    <row r="51" spans="1:26" ht="57.6" x14ac:dyDescent="0.3">
      <c r="A51" s="53"/>
      <c r="B51" s="53" t="s">
        <v>78</v>
      </c>
      <c r="C51" s="65" t="s">
        <v>789</v>
      </c>
      <c r="D51" s="55"/>
      <c r="E51" s="53" t="s">
        <v>799</v>
      </c>
      <c r="F51" s="60"/>
      <c r="G51" s="60" t="s">
        <v>878</v>
      </c>
      <c r="H51" s="60"/>
      <c r="I51" s="65" t="s">
        <v>678</v>
      </c>
      <c r="J51" s="60" t="s">
        <v>879</v>
      </c>
      <c r="K51" s="64">
        <v>335</v>
      </c>
      <c r="L51" s="64">
        <v>490.8</v>
      </c>
      <c r="M51" s="66"/>
      <c r="N51" s="63"/>
      <c r="O51" s="63" t="s">
        <v>881</v>
      </c>
      <c r="P51" s="63" t="s">
        <v>881</v>
      </c>
      <c r="Q51" s="55"/>
      <c r="R51" s="55"/>
      <c r="S51" s="55"/>
      <c r="T51" s="55"/>
      <c r="U51" s="55"/>
      <c r="V51" s="55"/>
      <c r="W51" s="55"/>
      <c r="X51" s="55"/>
      <c r="Y51" s="55"/>
      <c r="Z51" s="55"/>
    </row>
    <row r="52" spans="1:26" ht="57.6" x14ac:dyDescent="0.3">
      <c r="A52" s="53"/>
      <c r="B52" s="53" t="s">
        <v>48</v>
      </c>
      <c r="C52" s="65" t="s">
        <v>822</v>
      </c>
      <c r="D52" s="55"/>
      <c r="E52" s="53" t="s">
        <v>800</v>
      </c>
      <c r="F52" s="55"/>
      <c r="G52" s="60" t="s">
        <v>878</v>
      </c>
      <c r="H52" s="60"/>
      <c r="I52" s="65" t="s">
        <v>680</v>
      </c>
      <c r="J52" s="60" t="s">
        <v>879</v>
      </c>
      <c r="K52" s="64">
        <v>449.03</v>
      </c>
      <c r="L52" s="64">
        <v>494.86</v>
      </c>
      <c r="M52" s="66"/>
      <c r="N52" s="63"/>
      <c r="O52" s="63" t="s">
        <v>881</v>
      </c>
      <c r="P52" s="63" t="s">
        <v>881</v>
      </c>
      <c r="Q52" s="55"/>
      <c r="R52" s="55"/>
      <c r="S52" s="55"/>
      <c r="T52" s="55"/>
      <c r="U52" s="55"/>
      <c r="V52" s="55"/>
      <c r="W52" s="55"/>
      <c r="X52" s="55"/>
      <c r="Y52" s="55"/>
      <c r="Z52" s="55"/>
    </row>
    <row r="53" spans="1:26" ht="57.6" x14ac:dyDescent="0.3">
      <c r="A53" s="53"/>
      <c r="B53" s="53" t="s">
        <v>78</v>
      </c>
      <c r="C53" s="65" t="s">
        <v>821</v>
      </c>
      <c r="D53" s="55"/>
      <c r="E53" s="53" t="s">
        <v>801</v>
      </c>
      <c r="F53" s="55"/>
      <c r="G53" s="60" t="s">
        <v>878</v>
      </c>
      <c r="H53" s="60"/>
      <c r="I53" s="65" t="s">
        <v>682</v>
      </c>
      <c r="J53" s="60" t="s">
        <v>879</v>
      </c>
      <c r="K53" s="64">
        <v>315</v>
      </c>
      <c r="L53" s="64">
        <v>372.08</v>
      </c>
      <c r="M53" s="66"/>
      <c r="N53" s="63"/>
      <c r="O53" s="63" t="s">
        <v>881</v>
      </c>
      <c r="P53" s="63" t="s">
        <v>881</v>
      </c>
      <c r="Q53" s="55"/>
      <c r="R53" s="55"/>
      <c r="S53" s="55"/>
      <c r="T53" s="55"/>
      <c r="U53" s="55"/>
      <c r="V53" s="55"/>
      <c r="W53" s="55"/>
      <c r="X53" s="55"/>
      <c r="Y53" s="55"/>
      <c r="Z53" s="55"/>
    </row>
    <row r="54" spans="1:26" ht="57.6" x14ac:dyDescent="0.3">
      <c r="A54" s="53"/>
      <c r="B54" s="53" t="s">
        <v>78</v>
      </c>
      <c r="C54" s="65" t="s">
        <v>542</v>
      </c>
      <c r="D54" s="55"/>
      <c r="E54" s="53" t="s">
        <v>802</v>
      </c>
      <c r="F54" s="55"/>
      <c r="G54" s="60" t="s">
        <v>878</v>
      </c>
      <c r="H54" s="60"/>
      <c r="I54" s="65" t="s">
        <v>684</v>
      </c>
      <c r="J54" s="60" t="s">
        <v>879</v>
      </c>
      <c r="K54" s="64">
        <v>351.5</v>
      </c>
      <c r="L54" s="64">
        <v>924.2</v>
      </c>
      <c r="M54" s="66"/>
      <c r="N54" s="63"/>
      <c r="O54" s="63" t="s">
        <v>881</v>
      </c>
      <c r="P54" s="63" t="s">
        <v>881</v>
      </c>
      <c r="Q54" s="55"/>
      <c r="R54" s="55"/>
      <c r="S54" s="55"/>
      <c r="T54" s="55"/>
      <c r="U54" s="55"/>
      <c r="V54" s="55"/>
      <c r="W54" s="55"/>
      <c r="X54" s="55"/>
      <c r="Y54" s="55"/>
      <c r="Z54" s="55"/>
    </row>
    <row r="55" spans="1:26" ht="57.6" x14ac:dyDescent="0.3">
      <c r="A55" s="59"/>
      <c r="B55" s="53" t="s">
        <v>78</v>
      </c>
      <c r="C55" s="65" t="s">
        <v>819</v>
      </c>
      <c r="D55" s="55"/>
      <c r="E55" s="53" t="s">
        <v>814</v>
      </c>
      <c r="F55" s="55"/>
      <c r="G55" s="60" t="s">
        <v>878</v>
      </c>
      <c r="H55" s="60"/>
      <c r="I55" s="65" t="s">
        <v>688</v>
      </c>
      <c r="J55" s="60" t="s">
        <v>879</v>
      </c>
      <c r="K55" s="64">
        <v>0</v>
      </c>
      <c r="L55" s="64">
        <v>160.44</v>
      </c>
      <c r="M55" s="66"/>
      <c r="N55" s="63"/>
      <c r="O55" s="63" t="s">
        <v>881</v>
      </c>
      <c r="P55" s="63" t="s">
        <v>881</v>
      </c>
      <c r="Q55" s="55"/>
      <c r="R55" s="55"/>
      <c r="S55" s="55"/>
      <c r="T55" s="55"/>
      <c r="U55" s="55"/>
      <c r="V55" s="55"/>
      <c r="W55" s="55"/>
      <c r="X55" s="55"/>
      <c r="Y55" s="55"/>
      <c r="Z55" s="55"/>
    </row>
    <row r="56" spans="1:26" ht="57.6" x14ac:dyDescent="0.3">
      <c r="A56" s="59"/>
      <c r="B56" s="53" t="s">
        <v>78</v>
      </c>
      <c r="C56" s="65" t="s">
        <v>820</v>
      </c>
      <c r="D56" s="55"/>
      <c r="E56" s="53" t="s">
        <v>170</v>
      </c>
      <c r="F56" s="55"/>
      <c r="G56" s="60" t="s">
        <v>878</v>
      </c>
      <c r="H56" s="60"/>
      <c r="I56" s="65" t="s">
        <v>690</v>
      </c>
      <c r="J56" s="60" t="s">
        <v>879</v>
      </c>
      <c r="K56" s="64">
        <v>128.99</v>
      </c>
      <c r="L56" s="64">
        <v>490.88</v>
      </c>
      <c r="M56" s="66"/>
      <c r="N56" s="63"/>
      <c r="O56" s="63" t="s">
        <v>881</v>
      </c>
      <c r="P56" s="63" t="s">
        <v>881</v>
      </c>
      <c r="Q56" s="55"/>
      <c r="R56" s="55"/>
      <c r="S56" s="55"/>
      <c r="T56" s="55"/>
      <c r="U56" s="55"/>
      <c r="V56" s="55"/>
      <c r="W56" s="55"/>
      <c r="X56" s="55"/>
      <c r="Y56" s="55"/>
      <c r="Z56" s="55"/>
    </row>
    <row r="57" spans="1:26" x14ac:dyDescent="0.3">
      <c r="A57" s="85" t="s">
        <v>868</v>
      </c>
      <c r="B57" s="85"/>
      <c r="C57" s="85"/>
      <c r="D57" s="85"/>
      <c r="E57" s="85"/>
      <c r="F57" s="85"/>
      <c r="G57" s="85"/>
      <c r="H57" s="85"/>
      <c r="I57" s="85"/>
      <c r="J57" s="85"/>
      <c r="K57" s="85"/>
      <c r="L57" s="85"/>
      <c r="M57" s="85"/>
      <c r="N57" s="85"/>
      <c r="O57" s="85"/>
      <c r="P57" s="85"/>
      <c r="Q57" s="85"/>
      <c r="R57" s="85"/>
      <c r="S57" s="85"/>
      <c r="T57" s="85"/>
      <c r="U57" s="85"/>
      <c r="V57" s="85"/>
      <c r="W57" s="85"/>
      <c r="X57" s="85"/>
      <c r="Y57" s="85"/>
      <c r="Z57" s="85"/>
    </row>
    <row r="58" spans="1:26" ht="100.8" x14ac:dyDescent="0.3">
      <c r="A58" s="52" t="s">
        <v>540</v>
      </c>
      <c r="B58" s="53" t="s">
        <v>78</v>
      </c>
      <c r="C58" s="53" t="s">
        <v>543</v>
      </c>
      <c r="D58" s="54"/>
      <c r="E58" s="53" t="s">
        <v>544</v>
      </c>
      <c r="F58" s="55"/>
      <c r="G58" s="55"/>
      <c r="H58" s="55"/>
      <c r="I58" s="53"/>
      <c r="J58" s="55"/>
      <c r="K58" s="56"/>
      <c r="L58" s="56"/>
      <c r="M58" s="54"/>
      <c r="N58" s="55"/>
      <c r="O58" s="55"/>
      <c r="P58" s="55"/>
      <c r="Q58" s="54"/>
      <c r="R58" s="57"/>
      <c r="S58" s="57"/>
      <c r="T58" s="55" t="s">
        <v>541</v>
      </c>
      <c r="U58" s="55" t="s">
        <v>545</v>
      </c>
      <c r="V58" s="55" t="s">
        <v>546</v>
      </c>
      <c r="W58" s="54" t="s">
        <v>547</v>
      </c>
      <c r="X58" s="55"/>
      <c r="Y58" s="55" t="s">
        <v>108</v>
      </c>
      <c r="Z58" s="55"/>
    </row>
    <row r="59" spans="1:26" ht="43.2" x14ac:dyDescent="0.3">
      <c r="A59" s="52" t="s">
        <v>548</v>
      </c>
      <c r="B59" s="53" t="s">
        <v>201</v>
      </c>
      <c r="C59" s="53" t="s">
        <v>543</v>
      </c>
      <c r="D59" s="54"/>
      <c r="E59" s="53" t="s">
        <v>544</v>
      </c>
      <c r="F59" s="55"/>
      <c r="G59" s="55"/>
      <c r="H59" s="55"/>
      <c r="I59" s="53"/>
      <c r="J59" s="55"/>
      <c r="K59" s="56"/>
      <c r="L59" s="56"/>
      <c r="M59" s="54"/>
      <c r="N59" s="55"/>
      <c r="O59" s="55"/>
      <c r="P59" s="55"/>
      <c r="Q59" s="54"/>
      <c r="R59" s="57"/>
      <c r="S59" s="57"/>
      <c r="T59" s="55" t="s">
        <v>541</v>
      </c>
      <c r="U59" s="55" t="s">
        <v>549</v>
      </c>
      <c r="V59" s="55"/>
      <c r="W59" s="54" t="s">
        <v>197</v>
      </c>
      <c r="X59" s="55"/>
      <c r="Y59" s="55" t="s">
        <v>108</v>
      </c>
      <c r="Z59" s="55"/>
    </row>
    <row r="60" spans="1:26" ht="172.8" x14ac:dyDescent="0.3">
      <c r="A60" s="52" t="s">
        <v>223</v>
      </c>
      <c r="B60" s="53" t="s">
        <v>201</v>
      </c>
      <c r="C60" s="53" t="s">
        <v>832</v>
      </c>
      <c r="D60" s="55"/>
      <c r="E60" s="53" t="s">
        <v>901</v>
      </c>
      <c r="F60" s="55"/>
      <c r="G60" s="55"/>
      <c r="H60" s="55"/>
      <c r="I60" s="53"/>
      <c r="J60" s="55"/>
      <c r="K60" s="56"/>
      <c r="L60" s="56"/>
      <c r="M60" s="55"/>
      <c r="N60" s="55"/>
      <c r="O60" s="55"/>
      <c r="P60" s="55"/>
      <c r="Q60" s="54" t="s">
        <v>225</v>
      </c>
      <c r="R60" s="57">
        <v>43.965989999999998</v>
      </c>
      <c r="S60" s="57">
        <v>-70.448210000000003</v>
      </c>
      <c r="T60" s="55" t="s">
        <v>224</v>
      </c>
      <c r="U60" s="55" t="s">
        <v>226</v>
      </c>
      <c r="V60" s="55" t="s">
        <v>227</v>
      </c>
      <c r="W60" s="54" t="s">
        <v>228</v>
      </c>
      <c r="X60" s="55" t="s">
        <v>229</v>
      </c>
      <c r="Y60" s="55" t="s">
        <v>108</v>
      </c>
      <c r="Z60" s="55"/>
    </row>
    <row r="61" spans="1:26" ht="57.6" x14ac:dyDescent="0.3">
      <c r="A61" s="52" t="s">
        <v>230</v>
      </c>
      <c r="B61" s="53" t="s">
        <v>100</v>
      </c>
      <c r="C61" s="53" t="s">
        <v>232</v>
      </c>
      <c r="D61" s="55"/>
      <c r="E61" s="53"/>
      <c r="F61" s="55"/>
      <c r="G61" s="55"/>
      <c r="H61" s="55"/>
      <c r="I61" s="53"/>
      <c r="J61" s="55"/>
      <c r="K61" s="56"/>
      <c r="L61" s="56"/>
      <c r="M61" s="55"/>
      <c r="N61" s="55"/>
      <c r="O61" s="55"/>
      <c r="P61" s="55"/>
      <c r="Q61" s="54"/>
      <c r="R61" s="57">
        <v>43.961640000000003</v>
      </c>
      <c r="S61" s="57">
        <v>-70.449759999999998</v>
      </c>
      <c r="T61" s="55" t="s">
        <v>231</v>
      </c>
      <c r="U61" s="55" t="s">
        <v>233</v>
      </c>
      <c r="V61" s="55"/>
      <c r="W61" s="55" t="s">
        <v>234</v>
      </c>
      <c r="X61" s="55"/>
      <c r="Y61" s="55" t="s">
        <v>64</v>
      </c>
      <c r="Z61" s="55"/>
    </row>
    <row r="62" spans="1:26" ht="43.2" x14ac:dyDescent="0.3">
      <c r="A62" s="52" t="s">
        <v>550</v>
      </c>
      <c r="B62" s="53" t="s">
        <v>66</v>
      </c>
      <c r="C62" s="53" t="s">
        <v>232</v>
      </c>
      <c r="D62" s="55" t="s">
        <v>94</v>
      </c>
      <c r="E62" s="53"/>
      <c r="F62" s="55"/>
      <c r="G62" s="55"/>
      <c r="H62" s="55"/>
      <c r="I62" s="53"/>
      <c r="J62" s="55"/>
      <c r="K62" s="56"/>
      <c r="L62" s="56"/>
      <c r="M62" s="55"/>
      <c r="N62" s="55"/>
      <c r="O62" s="55"/>
      <c r="P62" s="55"/>
      <c r="Q62" s="55"/>
      <c r="R62" s="57">
        <v>43.961649999999999</v>
      </c>
      <c r="S62" s="57">
        <v>-70.44847</v>
      </c>
      <c r="T62" s="55" t="s">
        <v>231</v>
      </c>
      <c r="U62" s="55" t="s">
        <v>551</v>
      </c>
      <c r="V62" s="55" t="s">
        <v>552</v>
      </c>
      <c r="W62" s="55" t="s">
        <v>97</v>
      </c>
      <c r="X62" s="55"/>
      <c r="Y62" s="55" t="s">
        <v>64</v>
      </c>
      <c r="Z62" s="55"/>
    </row>
    <row r="63" spans="1:26" ht="57.6" x14ac:dyDescent="0.3">
      <c r="A63" s="52" t="s">
        <v>553</v>
      </c>
      <c r="B63" s="53" t="s">
        <v>66</v>
      </c>
      <c r="C63" s="53" t="s">
        <v>232</v>
      </c>
      <c r="D63" s="55"/>
      <c r="E63" s="53"/>
      <c r="F63" s="55"/>
      <c r="G63" s="55"/>
      <c r="H63" s="55"/>
      <c r="I63" s="53"/>
      <c r="J63" s="55"/>
      <c r="K63" s="56"/>
      <c r="L63" s="56"/>
      <c r="M63" s="55"/>
      <c r="N63" s="55"/>
      <c r="O63" s="55"/>
      <c r="P63" s="55"/>
      <c r="Q63" s="55"/>
      <c r="R63" s="57">
        <v>43.960850000000001</v>
      </c>
      <c r="S63" s="57">
        <v>-70.445229999999995</v>
      </c>
      <c r="T63" s="55" t="s">
        <v>231</v>
      </c>
      <c r="U63" s="55" t="s">
        <v>554</v>
      </c>
      <c r="V63" s="55"/>
      <c r="W63" s="54" t="s">
        <v>97</v>
      </c>
      <c r="X63" s="55"/>
      <c r="Y63" s="55" t="s">
        <v>108</v>
      </c>
      <c r="Z63" s="55"/>
    </row>
    <row r="64" spans="1:26" ht="57.6" x14ac:dyDescent="0.3">
      <c r="A64" s="52" t="s">
        <v>235</v>
      </c>
      <c r="B64" s="53" t="s">
        <v>66</v>
      </c>
      <c r="C64" s="53" t="s">
        <v>232</v>
      </c>
      <c r="D64" s="54" t="s">
        <v>94</v>
      </c>
      <c r="E64" s="53"/>
      <c r="F64" s="55"/>
      <c r="G64" s="55"/>
      <c r="H64" s="55"/>
      <c r="I64" s="53"/>
      <c r="J64" s="55"/>
      <c r="K64" s="56"/>
      <c r="L64" s="56"/>
      <c r="M64" s="54"/>
      <c r="N64" s="55"/>
      <c r="O64" s="55"/>
      <c r="P64" s="55"/>
      <c r="Q64" s="54"/>
      <c r="R64" s="57">
        <v>43.961269999999999</v>
      </c>
      <c r="S64" s="57">
        <v>-70.445549999999997</v>
      </c>
      <c r="T64" s="55" t="s">
        <v>231</v>
      </c>
      <c r="U64" s="55" t="s">
        <v>236</v>
      </c>
      <c r="V64" s="55" t="s">
        <v>237</v>
      </c>
      <c r="W64" s="54" t="s">
        <v>97</v>
      </c>
      <c r="X64" s="55"/>
      <c r="Y64" s="55" t="s">
        <v>64</v>
      </c>
      <c r="Z64" s="55"/>
    </row>
    <row r="65" spans="1:26" ht="43.2" x14ac:dyDescent="0.3">
      <c r="A65" s="52" t="s">
        <v>555</v>
      </c>
      <c r="B65" s="53" t="s">
        <v>78</v>
      </c>
      <c r="C65" s="53" t="s">
        <v>557</v>
      </c>
      <c r="D65" s="55"/>
      <c r="E65" s="53" t="s">
        <v>558</v>
      </c>
      <c r="F65" s="55"/>
      <c r="G65" s="55"/>
      <c r="H65" s="55"/>
      <c r="I65" s="53"/>
      <c r="J65" s="55"/>
      <c r="K65" s="56"/>
      <c r="L65" s="56"/>
      <c r="M65" s="55"/>
      <c r="N65" s="55"/>
      <c r="O65" s="55"/>
      <c r="P65" s="55"/>
      <c r="Q65" s="55"/>
      <c r="R65" s="57">
        <v>43.969540000000002</v>
      </c>
      <c r="S65" s="57">
        <v>-70.450879999999998</v>
      </c>
      <c r="T65" s="55" t="s">
        <v>556</v>
      </c>
      <c r="U65" s="55" t="s">
        <v>533</v>
      </c>
      <c r="V65" s="55"/>
      <c r="W65" s="54" t="s">
        <v>85</v>
      </c>
      <c r="X65" s="55"/>
      <c r="Y65" s="55" t="s">
        <v>108</v>
      </c>
      <c r="Z65" s="55"/>
    </row>
    <row r="66" spans="1:26" ht="72" x14ac:dyDescent="0.3">
      <c r="A66" s="52" t="s">
        <v>310</v>
      </c>
      <c r="B66" s="53" t="s">
        <v>78</v>
      </c>
      <c r="C66" s="53" t="s">
        <v>80</v>
      </c>
      <c r="D66" s="55"/>
      <c r="E66" s="53" t="s">
        <v>560</v>
      </c>
      <c r="F66" s="55"/>
      <c r="G66" s="55"/>
      <c r="H66" s="55"/>
      <c r="I66" s="53"/>
      <c r="J66" s="55"/>
      <c r="K66" s="56"/>
      <c r="L66" s="56"/>
      <c r="M66" s="55"/>
      <c r="N66" s="55"/>
      <c r="O66" s="55"/>
      <c r="P66" s="55"/>
      <c r="Q66" s="55"/>
      <c r="R66" s="57">
        <v>43.973309999999998</v>
      </c>
      <c r="S66" s="57">
        <v>-70.453599999999994</v>
      </c>
      <c r="T66" s="55" t="s">
        <v>559</v>
      </c>
      <c r="U66" s="55" t="s">
        <v>561</v>
      </c>
      <c r="V66" s="55"/>
      <c r="W66" s="55" t="s">
        <v>562</v>
      </c>
      <c r="X66" s="55"/>
      <c r="Y66" s="55" t="s">
        <v>64</v>
      </c>
      <c r="Z66" s="55"/>
    </row>
    <row r="67" spans="1:26" ht="86.4" x14ac:dyDescent="0.3">
      <c r="A67" s="52" t="s">
        <v>563</v>
      </c>
      <c r="B67" s="53" t="s">
        <v>78</v>
      </c>
      <c r="C67" s="53" t="s">
        <v>80</v>
      </c>
      <c r="D67" s="54"/>
      <c r="E67" s="53" t="s">
        <v>565</v>
      </c>
      <c r="F67" s="55"/>
      <c r="G67" s="55"/>
      <c r="H67" s="55"/>
      <c r="I67" s="53"/>
      <c r="J67" s="55"/>
      <c r="K67" s="56"/>
      <c r="L67" s="56"/>
      <c r="M67" s="54"/>
      <c r="N67" s="55"/>
      <c r="O67" s="55"/>
      <c r="P67" s="55"/>
      <c r="Q67" s="54"/>
      <c r="R67" s="57">
        <v>43.974029999999999</v>
      </c>
      <c r="S67" s="57">
        <v>-70.453869999999995</v>
      </c>
      <c r="T67" s="55" t="s">
        <v>564</v>
      </c>
      <c r="U67" s="55" t="s">
        <v>566</v>
      </c>
      <c r="V67" s="55" t="s">
        <v>567</v>
      </c>
      <c r="W67" s="54" t="s">
        <v>568</v>
      </c>
      <c r="X67" s="55"/>
      <c r="Y67" s="55" t="s">
        <v>64</v>
      </c>
      <c r="Z67" s="55"/>
    </row>
    <row r="68" spans="1:26" ht="72" x14ac:dyDescent="0.3">
      <c r="A68" s="52" t="s">
        <v>870</v>
      </c>
      <c r="B68" s="53" t="s">
        <v>78</v>
      </c>
      <c r="C68" s="53" t="s">
        <v>80</v>
      </c>
      <c r="D68" s="54"/>
      <c r="E68" s="53"/>
      <c r="F68" s="55"/>
      <c r="G68" s="55"/>
      <c r="H68" s="55"/>
      <c r="I68" s="53"/>
      <c r="J68" s="55"/>
      <c r="K68" s="56"/>
      <c r="L68" s="56"/>
      <c r="M68" s="54"/>
      <c r="N68" s="55"/>
      <c r="O68" s="55"/>
      <c r="P68" s="55"/>
      <c r="Q68" s="54"/>
      <c r="R68" s="57"/>
      <c r="S68" s="57"/>
      <c r="T68" s="55" t="s">
        <v>569</v>
      </c>
      <c r="U68" s="55" t="s">
        <v>572</v>
      </c>
      <c r="V68" s="55"/>
      <c r="W68" s="54" t="s">
        <v>562</v>
      </c>
      <c r="X68" s="55"/>
      <c r="Y68" s="55" t="s">
        <v>64</v>
      </c>
      <c r="Z68" s="55"/>
    </row>
    <row r="69" spans="1:26" ht="86.4" x14ac:dyDescent="0.3">
      <c r="A69" s="52" t="s">
        <v>238</v>
      </c>
      <c r="B69" s="53" t="s">
        <v>78</v>
      </c>
      <c r="C69" s="53" t="s">
        <v>833</v>
      </c>
      <c r="D69" s="55" t="s">
        <v>242</v>
      </c>
      <c r="E69" s="53" t="s">
        <v>240</v>
      </c>
      <c r="F69" s="55"/>
      <c r="G69" s="55"/>
      <c r="H69" s="55"/>
      <c r="I69" s="53"/>
      <c r="J69" s="55"/>
      <c r="K69" s="56"/>
      <c r="L69" s="56"/>
      <c r="M69" s="55"/>
      <c r="N69" s="55"/>
      <c r="O69" s="55"/>
      <c r="P69" s="55"/>
      <c r="Q69" s="55" t="s">
        <v>241</v>
      </c>
      <c r="R69" s="57">
        <v>43.9756</v>
      </c>
      <c r="S69" s="57">
        <v>-70.453479999999999</v>
      </c>
      <c r="T69" s="55" t="s">
        <v>239</v>
      </c>
      <c r="U69" s="55" t="s">
        <v>84</v>
      </c>
      <c r="V69" s="55" t="s">
        <v>243</v>
      </c>
      <c r="W69" s="55" t="s">
        <v>85</v>
      </c>
      <c r="X69" s="55" t="s">
        <v>244</v>
      </c>
      <c r="Y69" s="55" t="s">
        <v>108</v>
      </c>
      <c r="Z69" s="55"/>
    </row>
    <row r="70" spans="1:26" ht="72" x14ac:dyDescent="0.3">
      <c r="A70" s="52" t="s">
        <v>872</v>
      </c>
      <c r="B70" s="53" t="s">
        <v>78</v>
      </c>
      <c r="C70" s="53" t="s">
        <v>834</v>
      </c>
      <c r="D70" s="54" t="s">
        <v>248</v>
      </c>
      <c r="E70" s="53" t="s">
        <v>246</v>
      </c>
      <c r="F70" s="55"/>
      <c r="G70" s="55"/>
      <c r="H70" s="55"/>
      <c r="I70" s="53"/>
      <c r="J70" s="55"/>
      <c r="K70" s="56"/>
      <c r="L70" s="56"/>
      <c r="M70" s="54"/>
      <c r="N70" s="55"/>
      <c r="O70" s="55"/>
      <c r="P70" s="55"/>
      <c r="Q70" s="54" t="s">
        <v>247</v>
      </c>
      <c r="R70" s="57">
        <v>43.976100000000002</v>
      </c>
      <c r="S70" s="57">
        <v>-70.454120000000003</v>
      </c>
      <c r="T70" s="55" t="s">
        <v>245</v>
      </c>
      <c r="U70" s="55" t="s">
        <v>249</v>
      </c>
      <c r="V70" s="55" t="s">
        <v>250</v>
      </c>
      <c r="W70" s="54" t="s">
        <v>85</v>
      </c>
      <c r="X70" s="55" t="s">
        <v>251</v>
      </c>
      <c r="Y70" s="55" t="s">
        <v>108</v>
      </c>
      <c r="Z70" s="55"/>
    </row>
    <row r="71" spans="1:26" ht="57.6" x14ac:dyDescent="0.3">
      <c r="A71" s="52" t="s">
        <v>873</v>
      </c>
      <c r="B71" s="53" t="s">
        <v>78</v>
      </c>
      <c r="C71" s="53" t="s">
        <v>834</v>
      </c>
      <c r="D71" s="54"/>
      <c r="E71" s="53"/>
      <c r="F71" s="55"/>
      <c r="G71" s="55"/>
      <c r="H71" s="55"/>
      <c r="I71" s="53"/>
      <c r="J71" s="55"/>
      <c r="K71" s="56"/>
      <c r="L71" s="56"/>
      <c r="M71" s="54"/>
      <c r="N71" s="55"/>
      <c r="O71" s="55"/>
      <c r="P71" s="55"/>
      <c r="Q71" s="54"/>
      <c r="R71" s="57"/>
      <c r="S71" s="57"/>
      <c r="T71" s="55" t="s">
        <v>245</v>
      </c>
      <c r="U71" s="55" t="s">
        <v>252</v>
      </c>
      <c r="V71" s="55"/>
      <c r="W71" s="54" t="s">
        <v>197</v>
      </c>
      <c r="X71" s="55"/>
      <c r="Y71" s="55" t="s">
        <v>108</v>
      </c>
      <c r="Z71" s="55"/>
    </row>
    <row r="72" spans="1:26" ht="100.8" x14ac:dyDescent="0.3">
      <c r="A72" s="52" t="s">
        <v>253</v>
      </c>
      <c r="B72" s="53" t="s">
        <v>78</v>
      </c>
      <c r="C72" s="53" t="s">
        <v>835</v>
      </c>
      <c r="D72" s="55" t="s">
        <v>257</v>
      </c>
      <c r="E72" s="53" t="s">
        <v>255</v>
      </c>
      <c r="F72" s="55"/>
      <c r="G72" s="55"/>
      <c r="H72" s="55"/>
      <c r="I72" s="53"/>
      <c r="J72" s="55"/>
      <c r="K72" s="56"/>
      <c r="L72" s="56"/>
      <c r="M72" s="55"/>
      <c r="N72" s="55"/>
      <c r="O72" s="55"/>
      <c r="P72" s="55"/>
      <c r="Q72" s="55" t="s">
        <v>256</v>
      </c>
      <c r="R72" s="57">
        <v>43.976889999999997</v>
      </c>
      <c r="S72" s="57">
        <v>-70.454449999999994</v>
      </c>
      <c r="T72" s="55" t="s">
        <v>254</v>
      </c>
      <c r="U72" s="55" t="s">
        <v>84</v>
      </c>
      <c r="V72" s="55" t="s">
        <v>258</v>
      </c>
      <c r="W72" s="55" t="s">
        <v>85</v>
      </c>
      <c r="X72" s="55"/>
      <c r="Y72" s="55" t="s">
        <v>108</v>
      </c>
      <c r="Z72" s="55"/>
    </row>
    <row r="73" spans="1:26" ht="28.8" x14ac:dyDescent="0.3">
      <c r="A73" s="52" t="s">
        <v>409</v>
      </c>
      <c r="B73" s="53" t="s">
        <v>78</v>
      </c>
      <c r="C73" s="53" t="s">
        <v>135</v>
      </c>
      <c r="D73" s="55" t="s">
        <v>575</v>
      </c>
      <c r="E73" s="53" t="s">
        <v>574</v>
      </c>
      <c r="F73" s="55"/>
      <c r="G73" s="55"/>
      <c r="H73" s="55"/>
      <c r="I73" s="53"/>
      <c r="J73" s="55"/>
      <c r="K73" s="56"/>
      <c r="L73" s="56"/>
      <c r="M73" s="55"/>
      <c r="N73" s="55"/>
      <c r="O73" s="55"/>
      <c r="P73" s="55"/>
      <c r="Q73" s="55"/>
      <c r="R73" s="57"/>
      <c r="S73" s="57"/>
      <c r="T73" s="55" t="s">
        <v>573</v>
      </c>
      <c r="U73" s="55" t="s">
        <v>576</v>
      </c>
      <c r="V73" s="55"/>
      <c r="W73" s="54" t="s">
        <v>577</v>
      </c>
      <c r="X73" s="55"/>
      <c r="Y73" s="55" t="s">
        <v>108</v>
      </c>
      <c r="Z73" s="55"/>
    </row>
    <row r="74" spans="1:26" ht="72" x14ac:dyDescent="0.3">
      <c r="A74" s="52" t="s">
        <v>259</v>
      </c>
      <c r="B74" s="53" t="s">
        <v>78</v>
      </c>
      <c r="C74" s="53" t="s">
        <v>836</v>
      </c>
      <c r="D74" s="55" t="s">
        <v>263</v>
      </c>
      <c r="E74" s="53" t="s">
        <v>261</v>
      </c>
      <c r="F74" s="55"/>
      <c r="G74" s="55"/>
      <c r="H74" s="55"/>
      <c r="I74" s="53"/>
      <c r="J74" s="55"/>
      <c r="K74" s="56"/>
      <c r="L74" s="56"/>
      <c r="M74" s="55"/>
      <c r="N74" s="55"/>
      <c r="O74" s="55"/>
      <c r="P74" s="55"/>
      <c r="Q74" s="55" t="s">
        <v>262</v>
      </c>
      <c r="R74" s="57">
        <v>43.983110000000003</v>
      </c>
      <c r="S74" s="57">
        <v>-70.45487</v>
      </c>
      <c r="T74" s="55" t="s">
        <v>260</v>
      </c>
      <c r="U74" s="55"/>
      <c r="V74" s="55" t="s">
        <v>264</v>
      </c>
      <c r="W74" s="54"/>
      <c r="X74" s="55"/>
      <c r="Y74" s="55"/>
      <c r="Z74" s="55"/>
    </row>
    <row r="75" spans="1:26" ht="115.2" x14ac:dyDescent="0.3">
      <c r="A75" s="52" t="s">
        <v>578</v>
      </c>
      <c r="B75" s="53" t="s">
        <v>66</v>
      </c>
      <c r="C75" s="53" t="s">
        <v>267</v>
      </c>
      <c r="D75" s="55" t="s">
        <v>579</v>
      </c>
      <c r="E75" s="53"/>
      <c r="F75" s="55"/>
      <c r="G75" s="55"/>
      <c r="H75" s="55"/>
      <c r="I75" s="53"/>
      <c r="J75" s="55"/>
      <c r="K75" s="56"/>
      <c r="L75" s="56"/>
      <c r="M75" s="55"/>
      <c r="N75" s="55"/>
      <c r="O75" s="55"/>
      <c r="P75" s="55"/>
      <c r="Q75" s="55"/>
      <c r="R75" s="57"/>
      <c r="S75" s="57"/>
      <c r="T75" s="55" t="s">
        <v>266</v>
      </c>
      <c r="U75" s="55" t="s">
        <v>580</v>
      </c>
      <c r="V75" s="55"/>
      <c r="W75" s="54" t="s">
        <v>581</v>
      </c>
      <c r="X75" s="55"/>
      <c r="Y75" s="55" t="s">
        <v>64</v>
      </c>
      <c r="Z75" s="55"/>
    </row>
    <row r="76" spans="1:26" ht="57.6" x14ac:dyDescent="0.3">
      <c r="A76" s="52" t="s">
        <v>265</v>
      </c>
      <c r="B76" s="53" t="s">
        <v>100</v>
      </c>
      <c r="C76" s="53" t="s">
        <v>837</v>
      </c>
      <c r="D76" s="55" t="s">
        <v>270</v>
      </c>
      <c r="E76" s="53" t="s">
        <v>268</v>
      </c>
      <c r="F76" s="55"/>
      <c r="G76" s="55"/>
      <c r="H76" s="55"/>
      <c r="I76" s="53"/>
      <c r="J76" s="55"/>
      <c r="K76" s="56"/>
      <c r="L76" s="56"/>
      <c r="M76" s="55"/>
      <c r="N76" s="55"/>
      <c r="O76" s="55"/>
      <c r="P76" s="55"/>
      <c r="Q76" s="55" t="s">
        <v>269</v>
      </c>
      <c r="R76" s="57"/>
      <c r="S76" s="57"/>
      <c r="T76" s="55" t="s">
        <v>266</v>
      </c>
      <c r="U76" s="55" t="s">
        <v>249</v>
      </c>
      <c r="V76" s="55"/>
      <c r="W76" s="54" t="s">
        <v>85</v>
      </c>
      <c r="X76" s="55"/>
      <c r="Y76" s="55" t="s">
        <v>64</v>
      </c>
      <c r="Z76" s="55"/>
    </row>
    <row r="77" spans="1:26" ht="144" x14ac:dyDescent="0.3">
      <c r="A77" s="52" t="s">
        <v>271</v>
      </c>
      <c r="B77" s="53"/>
      <c r="C77" s="53" t="s">
        <v>838</v>
      </c>
      <c r="D77" s="55" t="s">
        <v>275</v>
      </c>
      <c r="E77" s="53" t="s">
        <v>273</v>
      </c>
      <c r="F77" s="55"/>
      <c r="G77" s="55"/>
      <c r="H77" s="55"/>
      <c r="I77" s="53"/>
      <c r="J77" s="55"/>
      <c r="K77" s="56"/>
      <c r="L77" s="56"/>
      <c r="M77" s="55"/>
      <c r="N77" s="55"/>
      <c r="O77" s="55"/>
      <c r="P77" s="55"/>
      <c r="Q77" s="55" t="s">
        <v>274</v>
      </c>
      <c r="R77" s="57">
        <v>43.9893</v>
      </c>
      <c r="S77" s="57">
        <v>-70.455629999999999</v>
      </c>
      <c r="T77" s="55" t="s">
        <v>272</v>
      </c>
      <c r="U77" s="55"/>
      <c r="V77" s="55" t="s">
        <v>276</v>
      </c>
      <c r="W77" s="54"/>
      <c r="X77" s="55"/>
      <c r="Y77" s="55" t="s">
        <v>108</v>
      </c>
      <c r="Z77" s="55"/>
    </row>
    <row r="78" spans="1:26" ht="57.6" x14ac:dyDescent="0.3">
      <c r="A78" s="52" t="s">
        <v>277</v>
      </c>
      <c r="B78" s="53" t="s">
        <v>61</v>
      </c>
      <c r="C78" s="53" t="s">
        <v>278</v>
      </c>
      <c r="D78" s="55" t="s">
        <v>279</v>
      </c>
      <c r="E78" s="53"/>
      <c r="F78" s="55"/>
      <c r="G78" s="55"/>
      <c r="H78" s="55"/>
      <c r="I78" s="53"/>
      <c r="J78" s="55"/>
      <c r="K78" s="56"/>
      <c r="L78" s="56"/>
      <c r="M78" s="55"/>
      <c r="N78" s="55"/>
      <c r="O78" s="55"/>
      <c r="P78" s="55"/>
      <c r="Q78" s="55"/>
      <c r="R78" s="57">
        <v>43.991149999999998</v>
      </c>
      <c r="S78" s="57">
        <v>-70.455330000000004</v>
      </c>
      <c r="T78" s="55"/>
      <c r="U78" s="55" t="s">
        <v>280</v>
      </c>
      <c r="V78" s="55" t="s">
        <v>281</v>
      </c>
      <c r="W78" s="54" t="s">
        <v>282</v>
      </c>
      <c r="X78" s="55"/>
      <c r="Y78" s="55" t="s">
        <v>64</v>
      </c>
      <c r="Z78" s="55"/>
    </row>
    <row r="79" spans="1:26" ht="72" x14ac:dyDescent="0.3">
      <c r="A79" s="52" t="s">
        <v>582</v>
      </c>
      <c r="B79" s="53" t="s">
        <v>61</v>
      </c>
      <c r="C79" s="53" t="s">
        <v>89</v>
      </c>
      <c r="D79" s="55"/>
      <c r="E79" s="53"/>
      <c r="F79" s="55"/>
      <c r="G79" s="55"/>
      <c r="H79" s="55"/>
      <c r="I79" s="53"/>
      <c r="J79" s="55"/>
      <c r="K79" s="56"/>
      <c r="L79" s="56"/>
      <c r="M79" s="55"/>
      <c r="N79" s="55"/>
      <c r="O79" s="55"/>
      <c r="P79" s="55"/>
      <c r="Q79" s="55"/>
      <c r="R79" s="57"/>
      <c r="S79" s="57"/>
      <c r="T79" s="55"/>
      <c r="U79" s="55" t="s">
        <v>583</v>
      </c>
      <c r="V79" s="55"/>
      <c r="W79" s="54" t="s">
        <v>307</v>
      </c>
      <c r="X79" s="55"/>
      <c r="Y79" s="55" t="s">
        <v>75</v>
      </c>
      <c r="Z79" s="55"/>
    </row>
    <row r="80" spans="1:26" ht="72" x14ac:dyDescent="0.3">
      <c r="A80" s="52" t="s">
        <v>87</v>
      </c>
      <c r="B80" s="53" t="s">
        <v>78</v>
      </c>
      <c r="C80" s="53" t="s">
        <v>839</v>
      </c>
      <c r="D80" s="55" t="s">
        <v>285</v>
      </c>
      <c r="E80" s="53" t="s">
        <v>283</v>
      </c>
      <c r="F80" s="55"/>
      <c r="G80" s="55"/>
      <c r="H80" s="55"/>
      <c r="I80" s="53"/>
      <c r="J80" s="55"/>
      <c r="K80" s="56"/>
      <c r="L80" s="56"/>
      <c r="M80" s="55"/>
      <c r="N80" s="55"/>
      <c r="O80" s="55"/>
      <c r="P80" s="55"/>
      <c r="Q80" s="55" t="s">
        <v>284</v>
      </c>
      <c r="R80" s="57">
        <v>43.991500000000002</v>
      </c>
      <c r="S80" s="57">
        <v>-70.459440000000001</v>
      </c>
      <c r="T80" s="55"/>
      <c r="U80" s="55"/>
      <c r="V80" s="55" t="s">
        <v>286</v>
      </c>
      <c r="W80" s="54"/>
      <c r="X80" s="55"/>
      <c r="Y80" s="55" t="s">
        <v>64</v>
      </c>
      <c r="Z80" s="55"/>
    </row>
    <row r="81" spans="1:26" ht="72" x14ac:dyDescent="0.3">
      <c r="A81" s="52" t="s">
        <v>287</v>
      </c>
      <c r="B81" s="53" t="s">
        <v>66</v>
      </c>
      <c r="C81" s="53" t="s">
        <v>68</v>
      </c>
      <c r="D81" s="55" t="s">
        <v>290</v>
      </c>
      <c r="E81" s="53" t="s">
        <v>289</v>
      </c>
      <c r="F81" s="55"/>
      <c r="G81" s="55"/>
      <c r="H81" s="55"/>
      <c r="I81" s="53"/>
      <c r="J81" s="55"/>
      <c r="K81" s="56"/>
      <c r="L81" s="56"/>
      <c r="M81" s="55"/>
      <c r="N81" s="55"/>
      <c r="O81" s="55"/>
      <c r="P81" s="55"/>
      <c r="Q81" s="55"/>
      <c r="R81" s="57">
        <v>43.95429</v>
      </c>
      <c r="S81" s="57">
        <v>-70.450029999999998</v>
      </c>
      <c r="T81" s="55" t="s">
        <v>288</v>
      </c>
      <c r="U81" s="55" t="s">
        <v>291</v>
      </c>
      <c r="V81" s="55" t="s">
        <v>292</v>
      </c>
      <c r="W81" s="55" t="s">
        <v>113</v>
      </c>
      <c r="X81" s="55"/>
      <c r="Y81" s="55" t="s">
        <v>108</v>
      </c>
      <c r="Z81" s="55"/>
    </row>
    <row r="82" spans="1:26" ht="57.6" x14ac:dyDescent="0.3">
      <c r="A82" s="52" t="s">
        <v>293</v>
      </c>
      <c r="B82" s="53" t="s">
        <v>66</v>
      </c>
      <c r="C82" s="53" t="s">
        <v>68</v>
      </c>
      <c r="D82" s="55" t="s">
        <v>296</v>
      </c>
      <c r="E82" s="53" t="s">
        <v>295</v>
      </c>
      <c r="F82" s="55"/>
      <c r="G82" s="55"/>
      <c r="H82" s="55"/>
      <c r="I82" s="53"/>
      <c r="J82" s="55"/>
      <c r="K82" s="56"/>
      <c r="L82" s="56"/>
      <c r="M82" s="55"/>
      <c r="N82" s="55"/>
      <c r="O82" s="55"/>
      <c r="P82" s="55"/>
      <c r="Q82" s="55"/>
      <c r="R82" s="57">
        <v>43.954659999999997</v>
      </c>
      <c r="S82" s="57">
        <v>-70.450159999999997</v>
      </c>
      <c r="T82" s="55" t="s">
        <v>294</v>
      </c>
      <c r="U82" s="55" t="s">
        <v>297</v>
      </c>
      <c r="V82" s="55" t="s">
        <v>298</v>
      </c>
      <c r="W82" s="55" t="s">
        <v>97</v>
      </c>
      <c r="X82" s="55" t="s">
        <v>299</v>
      </c>
      <c r="Y82" s="55" t="s">
        <v>64</v>
      </c>
      <c r="Z82" s="55"/>
    </row>
    <row r="83" spans="1:26" ht="57.6" x14ac:dyDescent="0.3">
      <c r="A83" s="52" t="s">
        <v>300</v>
      </c>
      <c r="B83" s="53" t="s">
        <v>66</v>
      </c>
      <c r="C83" s="53" t="s">
        <v>191</v>
      </c>
      <c r="D83" s="55" t="s">
        <v>902</v>
      </c>
      <c r="E83" s="53" t="s">
        <v>295</v>
      </c>
      <c r="F83" s="55"/>
      <c r="G83" s="55"/>
      <c r="H83" s="55"/>
      <c r="I83" s="53"/>
      <c r="J83" s="55"/>
      <c r="K83" s="56"/>
      <c r="L83" s="56"/>
      <c r="M83" s="55"/>
      <c r="N83" s="55"/>
      <c r="O83" s="55"/>
      <c r="P83" s="55"/>
      <c r="Q83" s="55"/>
      <c r="R83" s="57">
        <v>43.955599999999997</v>
      </c>
      <c r="S83" s="57">
        <v>-70.451149999999998</v>
      </c>
      <c r="T83" s="55" t="s">
        <v>294</v>
      </c>
      <c r="U83" s="55" t="s">
        <v>301</v>
      </c>
      <c r="V83" s="55" t="s">
        <v>302</v>
      </c>
      <c r="W83" s="55" t="s">
        <v>97</v>
      </c>
      <c r="X83" s="55"/>
      <c r="Y83" s="55"/>
      <c r="Z83" s="55"/>
    </row>
    <row r="84" spans="1:26" ht="100.8" x14ac:dyDescent="0.3">
      <c r="A84" s="52" t="s">
        <v>584</v>
      </c>
      <c r="B84" s="53" t="s">
        <v>66</v>
      </c>
      <c r="C84" s="53" t="s">
        <v>68</v>
      </c>
      <c r="D84" s="55"/>
      <c r="E84" s="53"/>
      <c r="F84" s="55"/>
      <c r="G84" s="55"/>
      <c r="H84" s="55"/>
      <c r="I84" s="53"/>
      <c r="J84" s="55"/>
      <c r="K84" s="56"/>
      <c r="L84" s="56"/>
      <c r="M84" s="55"/>
      <c r="N84" s="55"/>
      <c r="O84" s="55"/>
      <c r="P84" s="55"/>
      <c r="Q84" s="55"/>
      <c r="R84" s="57">
        <v>43.955649999999999</v>
      </c>
      <c r="S84" s="57">
        <v>-70.452430000000007</v>
      </c>
      <c r="T84" s="55" t="s">
        <v>294</v>
      </c>
      <c r="U84" s="55" t="s">
        <v>903</v>
      </c>
      <c r="V84" s="55"/>
      <c r="W84" s="55" t="s">
        <v>585</v>
      </c>
      <c r="X84" s="55"/>
      <c r="Y84" s="55" t="s">
        <v>75</v>
      </c>
      <c r="Z84" s="55"/>
    </row>
    <row r="85" spans="1:26" ht="72" x14ac:dyDescent="0.3">
      <c r="A85" s="52" t="s">
        <v>303</v>
      </c>
      <c r="B85" s="53" t="s">
        <v>66</v>
      </c>
      <c r="C85" s="53" t="s">
        <v>68</v>
      </c>
      <c r="D85" s="55" t="s">
        <v>304</v>
      </c>
      <c r="E85" s="53" t="s">
        <v>295</v>
      </c>
      <c r="F85" s="55"/>
      <c r="G85" s="55"/>
      <c r="H85" s="55"/>
      <c r="I85" s="53"/>
      <c r="J85" s="55"/>
      <c r="K85" s="56"/>
      <c r="L85" s="56"/>
      <c r="M85" s="55"/>
      <c r="N85" s="55"/>
      <c r="O85" s="55"/>
      <c r="P85" s="55"/>
      <c r="Q85" s="55"/>
      <c r="R85" s="57">
        <v>43.955779999999997</v>
      </c>
      <c r="S85" s="57">
        <v>-70.452370000000002</v>
      </c>
      <c r="T85" s="55" t="s">
        <v>294</v>
      </c>
      <c r="U85" s="55" t="s">
        <v>305</v>
      </c>
      <c r="V85" s="55" t="s">
        <v>306</v>
      </c>
      <c r="W85" s="55" t="s">
        <v>307</v>
      </c>
      <c r="X85" s="55" t="s">
        <v>308</v>
      </c>
      <c r="Y85" s="55" t="s">
        <v>108</v>
      </c>
      <c r="Z85" s="55"/>
    </row>
    <row r="86" spans="1:26" ht="72" x14ac:dyDescent="0.3">
      <c r="A86" s="52" t="s">
        <v>309</v>
      </c>
      <c r="B86" s="53" t="s">
        <v>66</v>
      </c>
      <c r="C86" s="53" t="s">
        <v>840</v>
      </c>
      <c r="D86" s="55" t="s">
        <v>313</v>
      </c>
      <c r="E86" s="53" t="s">
        <v>311</v>
      </c>
      <c r="F86" s="55"/>
      <c r="G86" s="55"/>
      <c r="H86" s="55"/>
      <c r="I86" s="53"/>
      <c r="J86" s="55"/>
      <c r="K86" s="56"/>
      <c r="L86" s="56"/>
      <c r="M86" s="55"/>
      <c r="N86" s="55"/>
      <c r="O86" s="55"/>
      <c r="P86" s="55"/>
      <c r="Q86" s="54" t="s">
        <v>312</v>
      </c>
      <c r="R86" s="57">
        <v>43.95655</v>
      </c>
      <c r="S86" s="57">
        <v>-70.454179999999994</v>
      </c>
      <c r="T86" s="55" t="s">
        <v>294</v>
      </c>
      <c r="U86" s="55" t="s">
        <v>314</v>
      </c>
      <c r="V86" s="55" t="s">
        <v>315</v>
      </c>
      <c r="W86" s="55" t="s">
        <v>316</v>
      </c>
      <c r="X86" s="55"/>
      <c r="Y86" s="55" t="s">
        <v>108</v>
      </c>
      <c r="Z86" s="55"/>
    </row>
    <row r="87" spans="1:26" ht="86.4" x14ac:dyDescent="0.3">
      <c r="A87" s="52" t="s">
        <v>317</v>
      </c>
      <c r="B87" s="53" t="s">
        <v>201</v>
      </c>
      <c r="C87" s="53" t="s">
        <v>319</v>
      </c>
      <c r="D87" s="55" t="s">
        <v>320</v>
      </c>
      <c r="E87" s="53" t="s">
        <v>295</v>
      </c>
      <c r="F87" s="55"/>
      <c r="G87" s="55"/>
      <c r="H87" s="55"/>
      <c r="I87" s="53"/>
      <c r="J87" s="55"/>
      <c r="K87" s="56"/>
      <c r="L87" s="56"/>
      <c r="M87" s="55"/>
      <c r="N87" s="55"/>
      <c r="O87" s="55"/>
      <c r="P87" s="55"/>
      <c r="Q87" s="54"/>
      <c r="R87" s="57">
        <v>43.956940000000003</v>
      </c>
      <c r="S87" s="57">
        <v>-70.454470000000001</v>
      </c>
      <c r="T87" s="55" t="s">
        <v>318</v>
      </c>
      <c r="U87" s="55"/>
      <c r="V87" s="55" t="s">
        <v>321</v>
      </c>
      <c r="W87" s="55"/>
      <c r="X87" s="55"/>
      <c r="Y87" s="55" t="s">
        <v>108</v>
      </c>
      <c r="Z87" s="55"/>
    </row>
    <row r="88" spans="1:26" ht="43.2" x14ac:dyDescent="0.3">
      <c r="A88" s="52" t="s">
        <v>586</v>
      </c>
      <c r="B88" s="53" t="s">
        <v>201</v>
      </c>
      <c r="C88" s="53" t="s">
        <v>191</v>
      </c>
      <c r="D88" s="55"/>
      <c r="E88" s="53" t="s">
        <v>588</v>
      </c>
      <c r="F88" s="55"/>
      <c r="G88" s="55"/>
      <c r="H88" s="55"/>
      <c r="I88" s="53"/>
      <c r="J88" s="55"/>
      <c r="K88" s="56"/>
      <c r="L88" s="56"/>
      <c r="M88" s="55"/>
      <c r="N88" s="55"/>
      <c r="O88" s="55"/>
      <c r="P88" s="55"/>
      <c r="Q88" s="55"/>
      <c r="R88" s="57">
        <v>43.956270000000004</v>
      </c>
      <c r="S88" s="57">
        <v>-70.455600000000004</v>
      </c>
      <c r="T88" s="55" t="s">
        <v>587</v>
      </c>
      <c r="U88" s="55" t="s">
        <v>589</v>
      </c>
      <c r="V88" s="55"/>
      <c r="W88" s="55" t="s">
        <v>339</v>
      </c>
      <c r="X88" s="55"/>
      <c r="Y88" s="55" t="s">
        <v>108</v>
      </c>
      <c r="Z88" s="55"/>
    </row>
    <row r="89" spans="1:26" ht="115.2" x14ac:dyDescent="0.3">
      <c r="A89" s="52" t="s">
        <v>322</v>
      </c>
      <c r="B89" s="53" t="s">
        <v>78</v>
      </c>
      <c r="C89" s="53" t="s">
        <v>841</v>
      </c>
      <c r="D89" s="55" t="s">
        <v>326</v>
      </c>
      <c r="E89" s="53" t="s">
        <v>324</v>
      </c>
      <c r="F89" s="55"/>
      <c r="G89" s="55"/>
      <c r="H89" s="55"/>
      <c r="I89" s="53"/>
      <c r="J89" s="55"/>
      <c r="K89" s="56"/>
      <c r="L89" s="56"/>
      <c r="M89" s="55"/>
      <c r="N89" s="55"/>
      <c r="O89" s="55"/>
      <c r="P89" s="55"/>
      <c r="Q89" s="55" t="s">
        <v>325</v>
      </c>
      <c r="R89" s="57">
        <v>43.956249999999997</v>
      </c>
      <c r="S89" s="57">
        <v>-70.455740000000006</v>
      </c>
      <c r="T89" s="55" t="s">
        <v>323</v>
      </c>
      <c r="U89" s="55" t="s">
        <v>327</v>
      </c>
      <c r="V89" s="55" t="s">
        <v>328</v>
      </c>
      <c r="W89" s="55" t="s">
        <v>146</v>
      </c>
      <c r="X89" s="55" t="s">
        <v>329</v>
      </c>
      <c r="Y89" s="55" t="s">
        <v>64</v>
      </c>
      <c r="Z89" s="55"/>
    </row>
    <row r="90" spans="1:26" ht="129.6" x14ac:dyDescent="0.3">
      <c r="A90" s="52" t="s">
        <v>330</v>
      </c>
      <c r="B90" s="53" t="s">
        <v>78</v>
      </c>
      <c r="C90" s="53" t="s">
        <v>842</v>
      </c>
      <c r="D90" s="54" t="s">
        <v>334</v>
      </c>
      <c r="E90" s="53" t="s">
        <v>332</v>
      </c>
      <c r="F90" s="55"/>
      <c r="G90" s="55"/>
      <c r="H90" s="55"/>
      <c r="I90" s="53"/>
      <c r="J90" s="55"/>
      <c r="K90" s="56"/>
      <c r="L90" s="56"/>
      <c r="M90" s="54"/>
      <c r="N90" s="55"/>
      <c r="O90" s="55"/>
      <c r="P90" s="55"/>
      <c r="Q90" s="54" t="s">
        <v>333</v>
      </c>
      <c r="R90" s="57">
        <v>43.562199999999997</v>
      </c>
      <c r="S90" s="57">
        <v>-70.456389999999999</v>
      </c>
      <c r="T90" s="55" t="s">
        <v>331</v>
      </c>
      <c r="U90" s="55" t="s">
        <v>904</v>
      </c>
      <c r="V90" s="55" t="s">
        <v>905</v>
      </c>
      <c r="W90" s="55" t="s">
        <v>146</v>
      </c>
      <c r="X90" s="55" t="s">
        <v>335</v>
      </c>
      <c r="Y90" s="55"/>
      <c r="Z90" s="55"/>
    </row>
    <row r="91" spans="1:26" ht="100.8" x14ac:dyDescent="0.3">
      <c r="A91" s="52" t="s">
        <v>330</v>
      </c>
      <c r="B91" s="53" t="s">
        <v>201</v>
      </c>
      <c r="C91" s="53" t="s">
        <v>842</v>
      </c>
      <c r="D91" s="54" t="s">
        <v>337</v>
      </c>
      <c r="E91" s="53" t="s">
        <v>336</v>
      </c>
      <c r="F91" s="55"/>
      <c r="G91" s="55"/>
      <c r="H91" s="55"/>
      <c r="I91" s="53"/>
      <c r="J91" s="55"/>
      <c r="K91" s="56"/>
      <c r="L91" s="56"/>
      <c r="M91" s="54"/>
      <c r="N91" s="55"/>
      <c r="O91" s="55"/>
      <c r="P91" s="55"/>
      <c r="Q91" s="54" t="s">
        <v>333</v>
      </c>
      <c r="R91" s="57">
        <v>43.956180000000003</v>
      </c>
      <c r="S91" s="57">
        <v>-70.45608</v>
      </c>
      <c r="T91" s="55" t="s">
        <v>331</v>
      </c>
      <c r="U91" s="55" t="s">
        <v>338</v>
      </c>
      <c r="V91" s="55" t="s">
        <v>906</v>
      </c>
      <c r="W91" s="54" t="s">
        <v>339</v>
      </c>
      <c r="X91" s="55" t="s">
        <v>340</v>
      </c>
      <c r="Y91" s="55" t="s">
        <v>64</v>
      </c>
      <c r="Z91" s="55"/>
    </row>
    <row r="92" spans="1:26" ht="72" x14ac:dyDescent="0.3">
      <c r="A92" s="52" t="s">
        <v>341</v>
      </c>
      <c r="B92" s="53" t="s">
        <v>78</v>
      </c>
      <c r="C92" s="53" t="s">
        <v>843</v>
      </c>
      <c r="D92" s="54" t="s">
        <v>345</v>
      </c>
      <c r="E92" s="53" t="s">
        <v>343</v>
      </c>
      <c r="F92" s="55"/>
      <c r="G92" s="55"/>
      <c r="H92" s="55"/>
      <c r="I92" s="53"/>
      <c r="J92" s="55"/>
      <c r="K92" s="56"/>
      <c r="L92" s="56"/>
      <c r="M92" s="54"/>
      <c r="N92" s="55"/>
      <c r="O92" s="55"/>
      <c r="P92" s="55"/>
      <c r="Q92" s="54" t="s">
        <v>344</v>
      </c>
      <c r="R92" s="57">
        <v>43.956180000000003</v>
      </c>
      <c r="S92" s="57">
        <v>-70.456720000000004</v>
      </c>
      <c r="T92" s="55" t="s">
        <v>342</v>
      </c>
      <c r="U92" s="55" t="s">
        <v>144</v>
      </c>
      <c r="V92" s="55" t="s">
        <v>346</v>
      </c>
      <c r="W92" s="54" t="s">
        <v>146</v>
      </c>
      <c r="X92" s="55" t="s">
        <v>347</v>
      </c>
      <c r="Y92" s="55" t="s">
        <v>108</v>
      </c>
      <c r="Z92" s="55"/>
    </row>
    <row r="93" spans="1:26" ht="43.2" x14ac:dyDescent="0.3">
      <c r="A93" s="52" t="s">
        <v>348</v>
      </c>
      <c r="B93" s="53" t="s">
        <v>66</v>
      </c>
      <c r="C93" s="53" t="s">
        <v>350</v>
      </c>
      <c r="D93" s="54" t="s">
        <v>351</v>
      </c>
      <c r="E93" s="53"/>
      <c r="F93" s="55"/>
      <c r="G93" s="55"/>
      <c r="H93" s="55"/>
      <c r="I93" s="53"/>
      <c r="J93" s="55"/>
      <c r="K93" s="56"/>
      <c r="L93" s="56"/>
      <c r="M93" s="54"/>
      <c r="N93" s="55"/>
      <c r="O93" s="55"/>
      <c r="P93" s="55"/>
      <c r="Q93" s="54"/>
      <c r="R93" s="57">
        <v>43.951599999999999</v>
      </c>
      <c r="S93" s="57">
        <v>-70.416820000000001</v>
      </c>
      <c r="T93" s="55" t="s">
        <v>349</v>
      </c>
      <c r="U93" s="55" t="s">
        <v>352</v>
      </c>
      <c r="V93" s="55" t="s">
        <v>353</v>
      </c>
      <c r="W93" s="54" t="s">
        <v>97</v>
      </c>
      <c r="X93" s="55"/>
      <c r="Y93" s="55" t="s">
        <v>64</v>
      </c>
      <c r="Z93" s="55"/>
    </row>
    <row r="94" spans="1:26" ht="72" x14ac:dyDescent="0.3">
      <c r="A94" s="52" t="s">
        <v>354</v>
      </c>
      <c r="B94" s="53" t="s">
        <v>78</v>
      </c>
      <c r="C94" s="53" t="s">
        <v>356</v>
      </c>
      <c r="D94" s="54" t="s">
        <v>359</v>
      </c>
      <c r="E94" s="53" t="s">
        <v>357</v>
      </c>
      <c r="F94" s="55"/>
      <c r="G94" s="55"/>
      <c r="H94" s="55"/>
      <c r="I94" s="53"/>
      <c r="J94" s="55"/>
      <c r="K94" s="56"/>
      <c r="L94" s="56"/>
      <c r="M94" s="54"/>
      <c r="N94" s="55"/>
      <c r="O94" s="55"/>
      <c r="P94" s="55"/>
      <c r="Q94" s="54" t="s">
        <v>358</v>
      </c>
      <c r="R94" s="57">
        <v>43.951610000000002</v>
      </c>
      <c r="S94" s="57">
        <v>-70.461799999999997</v>
      </c>
      <c r="T94" s="55" t="s">
        <v>355</v>
      </c>
      <c r="U94" s="55" t="s">
        <v>360</v>
      </c>
      <c r="V94" s="55" t="s">
        <v>907</v>
      </c>
      <c r="W94" s="54" t="s">
        <v>361</v>
      </c>
      <c r="X94" s="55"/>
      <c r="Y94" s="55" t="s">
        <v>108</v>
      </c>
      <c r="Z94" s="55"/>
    </row>
    <row r="95" spans="1:26" ht="100.8" x14ac:dyDescent="0.3">
      <c r="A95" s="52" t="s">
        <v>362</v>
      </c>
      <c r="B95" s="53" t="s">
        <v>78</v>
      </c>
      <c r="C95" s="53" t="s">
        <v>364</v>
      </c>
      <c r="D95" s="54" t="s">
        <v>366</v>
      </c>
      <c r="E95" s="53" t="s">
        <v>365</v>
      </c>
      <c r="F95" s="55"/>
      <c r="G95" s="55"/>
      <c r="H95" s="55"/>
      <c r="I95" s="53"/>
      <c r="J95" s="55"/>
      <c r="K95" s="56"/>
      <c r="L95" s="56"/>
      <c r="M95" s="54"/>
      <c r="N95" s="55"/>
      <c r="O95" s="55"/>
      <c r="P95" s="55"/>
      <c r="Q95" s="54" t="s">
        <v>908</v>
      </c>
      <c r="R95" s="57">
        <v>43.951779999999999</v>
      </c>
      <c r="S95" s="57">
        <v>-70.461820000000003</v>
      </c>
      <c r="T95" s="55" t="s">
        <v>363</v>
      </c>
      <c r="U95" s="55" t="s">
        <v>367</v>
      </c>
      <c r="V95" s="55" t="s">
        <v>909</v>
      </c>
      <c r="W95" s="54" t="s">
        <v>361</v>
      </c>
      <c r="X95" s="55"/>
      <c r="Y95" s="55" t="s">
        <v>108</v>
      </c>
      <c r="Z95" s="55"/>
    </row>
    <row r="96" spans="1:26" ht="115.2" x14ac:dyDescent="0.3">
      <c r="A96" s="52" t="s">
        <v>368</v>
      </c>
      <c r="B96" s="53" t="s">
        <v>369</v>
      </c>
      <c r="C96" s="53" t="s">
        <v>371</v>
      </c>
      <c r="D96" s="54" t="s">
        <v>172</v>
      </c>
      <c r="E96" s="53" t="s">
        <v>372</v>
      </c>
      <c r="F96" s="55"/>
      <c r="G96" s="55"/>
      <c r="H96" s="55"/>
      <c r="I96" s="53"/>
      <c r="J96" s="55"/>
      <c r="K96" s="56"/>
      <c r="L96" s="56"/>
      <c r="M96" s="54"/>
      <c r="N96" s="55"/>
      <c r="O96" s="55"/>
      <c r="P96" s="55"/>
      <c r="Q96" s="54" t="s">
        <v>373</v>
      </c>
      <c r="R96" s="57">
        <v>43.952190000000002</v>
      </c>
      <c r="S96" s="57">
        <v>-70.463530000000006</v>
      </c>
      <c r="T96" s="55" t="s">
        <v>370</v>
      </c>
      <c r="U96" s="55" t="s">
        <v>374</v>
      </c>
      <c r="V96" s="55" t="s">
        <v>910</v>
      </c>
      <c r="W96" s="54" t="s">
        <v>197</v>
      </c>
      <c r="X96" s="55" t="s">
        <v>375</v>
      </c>
      <c r="Y96" s="55" t="s">
        <v>64</v>
      </c>
      <c r="Z96" s="55"/>
    </row>
    <row r="97" spans="1:26" ht="57.6" x14ac:dyDescent="0.3">
      <c r="A97" s="52" t="s">
        <v>376</v>
      </c>
      <c r="B97" s="53" t="s">
        <v>78</v>
      </c>
      <c r="C97" s="53" t="s">
        <v>825</v>
      </c>
      <c r="D97" s="54" t="s">
        <v>172</v>
      </c>
      <c r="E97" s="53" t="s">
        <v>378</v>
      </c>
      <c r="F97" s="55"/>
      <c r="G97" s="55"/>
      <c r="H97" s="55"/>
      <c r="I97" s="53"/>
      <c r="J97" s="55"/>
      <c r="K97" s="56"/>
      <c r="L97" s="56"/>
      <c r="M97" s="54"/>
      <c r="N97" s="55"/>
      <c r="O97" s="55"/>
      <c r="P97" s="55"/>
      <c r="Q97" s="54" t="s">
        <v>379</v>
      </c>
      <c r="R97" s="57">
        <v>43.95035</v>
      </c>
      <c r="S97" s="57">
        <v>-70.462109999999996</v>
      </c>
      <c r="T97" s="55" t="s">
        <v>377</v>
      </c>
      <c r="U97" s="55" t="s">
        <v>84</v>
      </c>
      <c r="V97" s="55" t="s">
        <v>380</v>
      </c>
      <c r="W97" s="54" t="s">
        <v>85</v>
      </c>
      <c r="X97" s="55" t="s">
        <v>381</v>
      </c>
      <c r="Y97" s="55" t="s">
        <v>64</v>
      </c>
      <c r="Z97" s="55"/>
    </row>
    <row r="98" spans="1:26" ht="129.6" x14ac:dyDescent="0.3">
      <c r="A98" s="52" t="s">
        <v>386</v>
      </c>
      <c r="B98" s="53" t="s">
        <v>201</v>
      </c>
      <c r="C98" s="53" t="s">
        <v>844</v>
      </c>
      <c r="D98" s="54" t="s">
        <v>389</v>
      </c>
      <c r="E98" s="53" t="s">
        <v>911</v>
      </c>
      <c r="F98" s="55"/>
      <c r="G98" s="55"/>
      <c r="H98" s="55"/>
      <c r="I98" s="53"/>
      <c r="J98" s="55"/>
      <c r="K98" s="56"/>
      <c r="L98" s="56"/>
      <c r="M98" s="54"/>
      <c r="N98" s="55"/>
      <c r="O98" s="55"/>
      <c r="P98" s="55"/>
      <c r="Q98" s="54" t="s">
        <v>388</v>
      </c>
      <c r="R98" s="57">
        <v>43.96011</v>
      </c>
      <c r="S98" s="57">
        <v>-70.451430000000002</v>
      </c>
      <c r="T98" s="55" t="s">
        <v>387</v>
      </c>
      <c r="U98" s="55" t="s">
        <v>390</v>
      </c>
      <c r="V98" s="55" t="s">
        <v>391</v>
      </c>
      <c r="W98" s="54" t="s">
        <v>392</v>
      </c>
      <c r="X98" s="55"/>
      <c r="Y98" s="55" t="s">
        <v>393</v>
      </c>
      <c r="Z98" s="55"/>
    </row>
    <row r="99" spans="1:26" ht="28.8" x14ac:dyDescent="0.3">
      <c r="A99" s="52" t="s">
        <v>394</v>
      </c>
      <c r="B99" s="53" t="s">
        <v>78</v>
      </c>
      <c r="C99" s="53" t="s">
        <v>845</v>
      </c>
      <c r="D99" s="54" t="s">
        <v>395</v>
      </c>
      <c r="E99" s="53"/>
      <c r="F99" s="55"/>
      <c r="G99" s="55"/>
      <c r="H99" s="55"/>
      <c r="I99" s="53"/>
      <c r="J99" s="55"/>
      <c r="K99" s="56"/>
      <c r="L99" s="56"/>
      <c r="M99" s="54"/>
      <c r="N99" s="55"/>
      <c r="O99" s="55"/>
      <c r="P99" s="55"/>
      <c r="Q99" s="54"/>
      <c r="R99" s="57">
        <v>43.960059999999999</v>
      </c>
      <c r="S99" s="57">
        <v>-70.459800000000001</v>
      </c>
      <c r="T99" s="55"/>
      <c r="U99" s="55"/>
      <c r="V99" s="55" t="s">
        <v>396</v>
      </c>
      <c r="W99" s="54"/>
      <c r="X99" s="55"/>
      <c r="Y99" s="55" t="s">
        <v>108</v>
      </c>
      <c r="Z99" s="55"/>
    </row>
    <row r="100" spans="1:26" ht="86.4" x14ac:dyDescent="0.3">
      <c r="A100" s="52" t="s">
        <v>397</v>
      </c>
      <c r="B100" s="53" t="s">
        <v>78</v>
      </c>
      <c r="C100" s="53" t="s">
        <v>846</v>
      </c>
      <c r="D100" s="55" t="s">
        <v>401</v>
      </c>
      <c r="E100" s="53" t="s">
        <v>399</v>
      </c>
      <c r="F100" s="55"/>
      <c r="G100" s="55"/>
      <c r="H100" s="55"/>
      <c r="I100" s="53"/>
      <c r="J100" s="55"/>
      <c r="K100" s="56"/>
      <c r="L100" s="56"/>
      <c r="M100" s="55"/>
      <c r="N100" s="55"/>
      <c r="O100" s="55"/>
      <c r="P100" s="55"/>
      <c r="Q100" s="55" t="s">
        <v>400</v>
      </c>
      <c r="R100" s="57">
        <v>43.96</v>
      </c>
      <c r="S100" s="57">
        <v>-70.451909999999998</v>
      </c>
      <c r="T100" s="55" t="s">
        <v>398</v>
      </c>
      <c r="U100" s="55" t="s">
        <v>402</v>
      </c>
      <c r="V100" s="55" t="s">
        <v>396</v>
      </c>
      <c r="W100" s="54" t="s">
        <v>166</v>
      </c>
      <c r="X100" s="55"/>
      <c r="Y100" s="55" t="s">
        <v>108</v>
      </c>
      <c r="Z100" s="55"/>
    </row>
    <row r="101" spans="1:26" ht="100.8" x14ac:dyDescent="0.3">
      <c r="A101" s="52" t="s">
        <v>149</v>
      </c>
      <c r="B101" s="53" t="s">
        <v>78</v>
      </c>
      <c r="C101" s="53" t="s">
        <v>847</v>
      </c>
      <c r="D101" s="55" t="s">
        <v>406</v>
      </c>
      <c r="E101" s="53" t="s">
        <v>404</v>
      </c>
      <c r="F101" s="55"/>
      <c r="G101" s="55"/>
      <c r="H101" s="55"/>
      <c r="I101" s="53"/>
      <c r="J101" s="55"/>
      <c r="K101" s="56"/>
      <c r="L101" s="56"/>
      <c r="M101" s="55"/>
      <c r="N101" s="55"/>
      <c r="O101" s="55"/>
      <c r="P101" s="55"/>
      <c r="Q101" s="55" t="s">
        <v>405</v>
      </c>
      <c r="R101" s="57">
        <v>43.959229999999998</v>
      </c>
      <c r="S101" s="57">
        <v>-70.452160000000006</v>
      </c>
      <c r="T101" s="55" t="s">
        <v>403</v>
      </c>
      <c r="U101" s="55" t="s">
        <v>144</v>
      </c>
      <c r="V101" s="55" t="s">
        <v>407</v>
      </c>
      <c r="W101" s="54" t="s">
        <v>166</v>
      </c>
      <c r="X101" s="55"/>
      <c r="Y101" s="55" t="s">
        <v>64</v>
      </c>
      <c r="Z101" s="55"/>
    </row>
    <row r="102" spans="1:26" ht="43.2" x14ac:dyDescent="0.3">
      <c r="A102" s="52" t="s">
        <v>592</v>
      </c>
      <c r="B102" s="53" t="s">
        <v>78</v>
      </c>
      <c r="C102" s="53" t="s">
        <v>68</v>
      </c>
      <c r="D102" s="54"/>
      <c r="E102" s="53" t="s">
        <v>594</v>
      </c>
      <c r="F102" s="55"/>
      <c r="G102" s="55"/>
      <c r="H102" s="55"/>
      <c r="I102" s="53"/>
      <c r="J102" s="55"/>
      <c r="K102" s="56"/>
      <c r="L102" s="56"/>
      <c r="M102" s="54"/>
      <c r="N102" s="55"/>
      <c r="O102" s="55"/>
      <c r="P102" s="55"/>
      <c r="Q102" s="54"/>
      <c r="R102" s="57">
        <v>43.958799999999997</v>
      </c>
      <c r="S102" s="57">
        <v>-70.452789999999993</v>
      </c>
      <c r="T102" s="55" t="s">
        <v>593</v>
      </c>
      <c r="U102" s="55" t="s">
        <v>595</v>
      </c>
      <c r="V102" s="55"/>
      <c r="W102" s="54" t="s">
        <v>166</v>
      </c>
      <c r="X102" s="55"/>
      <c r="Y102" s="55" t="s">
        <v>108</v>
      </c>
      <c r="Z102" s="55"/>
    </row>
    <row r="103" spans="1:26" ht="72" x14ac:dyDescent="0.3">
      <c r="A103" s="52" t="s">
        <v>419</v>
      </c>
      <c r="B103" s="53" t="s">
        <v>78</v>
      </c>
      <c r="C103" s="53" t="s">
        <v>421</v>
      </c>
      <c r="D103" s="54" t="s">
        <v>172</v>
      </c>
      <c r="E103" s="53" t="s">
        <v>422</v>
      </c>
      <c r="F103" s="55"/>
      <c r="G103" s="55"/>
      <c r="H103" s="55"/>
      <c r="I103" s="53"/>
      <c r="J103" s="55"/>
      <c r="K103" s="56"/>
      <c r="L103" s="56"/>
      <c r="M103" s="54"/>
      <c r="N103" s="55"/>
      <c r="O103" s="55"/>
      <c r="P103" s="55"/>
      <c r="Q103" s="55"/>
      <c r="R103" s="57">
        <v>43.953830000000004</v>
      </c>
      <c r="S103" s="57">
        <v>-70.464550000000003</v>
      </c>
      <c r="T103" s="55" t="s">
        <v>420</v>
      </c>
      <c r="U103" s="55" t="s">
        <v>424</v>
      </c>
      <c r="V103" s="55" t="s">
        <v>912</v>
      </c>
      <c r="W103" s="54" t="s">
        <v>146</v>
      </c>
      <c r="X103" s="55" t="s">
        <v>425</v>
      </c>
      <c r="Y103" s="55" t="s">
        <v>108</v>
      </c>
      <c r="Z103" s="55"/>
    </row>
    <row r="104" spans="1:26" ht="57.6" x14ac:dyDescent="0.3">
      <c r="A104" s="52" t="s">
        <v>430</v>
      </c>
      <c r="B104" s="53" t="s">
        <v>78</v>
      </c>
      <c r="C104" s="53" t="s">
        <v>848</v>
      </c>
      <c r="D104" s="55" t="s">
        <v>913</v>
      </c>
      <c r="E104" s="53" t="s">
        <v>432</v>
      </c>
      <c r="F104" s="55"/>
      <c r="G104" s="55"/>
      <c r="H104" s="55"/>
      <c r="I104" s="53"/>
      <c r="J104" s="55"/>
      <c r="K104" s="56"/>
      <c r="L104" s="56"/>
      <c r="M104" s="55"/>
      <c r="N104" s="55"/>
      <c r="O104" s="55"/>
      <c r="P104" s="55"/>
      <c r="Q104" s="55" t="s">
        <v>433</v>
      </c>
      <c r="R104" s="57">
        <v>43.95429</v>
      </c>
      <c r="S104" s="57">
        <v>-70.463650000000001</v>
      </c>
      <c r="T104" s="55" t="s">
        <v>431</v>
      </c>
      <c r="U104" s="55" t="s">
        <v>914</v>
      </c>
      <c r="V104" s="55" t="s">
        <v>434</v>
      </c>
      <c r="W104" s="54" t="s">
        <v>915</v>
      </c>
      <c r="X104" s="55" t="s">
        <v>435</v>
      </c>
      <c r="Y104" s="55" t="s">
        <v>108</v>
      </c>
      <c r="Z104" s="55"/>
    </row>
    <row r="105" spans="1:26" ht="43.2" x14ac:dyDescent="0.3">
      <c r="A105" s="52" t="s">
        <v>436</v>
      </c>
      <c r="B105" s="53" t="s">
        <v>78</v>
      </c>
      <c r="C105" s="53" t="s">
        <v>849</v>
      </c>
      <c r="D105" s="55" t="s">
        <v>440</v>
      </c>
      <c r="E105" s="53" t="s">
        <v>438</v>
      </c>
      <c r="F105" s="55"/>
      <c r="G105" s="55"/>
      <c r="H105" s="55"/>
      <c r="I105" s="53"/>
      <c r="J105" s="55"/>
      <c r="K105" s="56"/>
      <c r="L105" s="56"/>
      <c r="M105" s="55"/>
      <c r="N105" s="55"/>
      <c r="O105" s="55"/>
      <c r="P105" s="55"/>
      <c r="Q105" s="55" t="s">
        <v>439</v>
      </c>
      <c r="R105" s="57">
        <v>43.954729999999998</v>
      </c>
      <c r="S105" s="57">
        <v>-70.462450000000004</v>
      </c>
      <c r="T105" s="55" t="s">
        <v>437</v>
      </c>
      <c r="U105" s="55" t="s">
        <v>441</v>
      </c>
      <c r="V105" s="55" t="s">
        <v>442</v>
      </c>
      <c r="W105" s="54" t="s">
        <v>166</v>
      </c>
      <c r="X105" s="55"/>
      <c r="Y105" s="55" t="s">
        <v>108</v>
      </c>
      <c r="Z105" s="55"/>
    </row>
    <row r="106" spans="1:26" ht="100.8" x14ac:dyDescent="0.3">
      <c r="A106" s="52" t="s">
        <v>443</v>
      </c>
      <c r="B106" s="53" t="s">
        <v>78</v>
      </c>
      <c r="C106" s="53" t="s">
        <v>850</v>
      </c>
      <c r="D106" s="54" t="s">
        <v>406</v>
      </c>
      <c r="E106" s="53" t="s">
        <v>445</v>
      </c>
      <c r="F106" s="55"/>
      <c r="G106" s="55"/>
      <c r="H106" s="55"/>
      <c r="I106" s="53"/>
      <c r="J106" s="55"/>
      <c r="K106" s="56"/>
      <c r="L106" s="56"/>
      <c r="M106" s="54"/>
      <c r="N106" s="55"/>
      <c r="O106" s="55"/>
      <c r="P106" s="55"/>
      <c r="Q106" s="54" t="s">
        <v>446</v>
      </c>
      <c r="R106" s="57">
        <v>43.958109999999998</v>
      </c>
      <c r="S106" s="57">
        <v>-70.462620000000001</v>
      </c>
      <c r="T106" s="55" t="s">
        <v>444</v>
      </c>
      <c r="U106" s="55" t="s">
        <v>447</v>
      </c>
      <c r="V106" s="55" t="s">
        <v>448</v>
      </c>
      <c r="W106" s="54" t="s">
        <v>449</v>
      </c>
      <c r="X106" s="55" t="s">
        <v>450</v>
      </c>
      <c r="Y106" s="55" t="s">
        <v>108</v>
      </c>
      <c r="Z106" s="55"/>
    </row>
    <row r="107" spans="1:26" ht="72" x14ac:dyDescent="0.3">
      <c r="A107" s="52" t="s">
        <v>451</v>
      </c>
      <c r="B107" s="53" t="s">
        <v>78</v>
      </c>
      <c r="C107" s="53" t="s">
        <v>851</v>
      </c>
      <c r="D107" s="55" t="s">
        <v>172</v>
      </c>
      <c r="E107" s="53" t="s">
        <v>453</v>
      </c>
      <c r="F107" s="55"/>
      <c r="G107" s="55"/>
      <c r="H107" s="55"/>
      <c r="I107" s="53"/>
      <c r="J107" s="55"/>
      <c r="K107" s="56"/>
      <c r="L107" s="56"/>
      <c r="M107" s="55"/>
      <c r="N107" s="55"/>
      <c r="O107" s="55"/>
      <c r="P107" s="55"/>
      <c r="Q107" s="55" t="s">
        <v>454</v>
      </c>
      <c r="R107" s="57">
        <v>43.958069999999999</v>
      </c>
      <c r="S107" s="57">
        <v>-70.462509999999995</v>
      </c>
      <c r="T107" s="55" t="s">
        <v>452</v>
      </c>
      <c r="U107" s="55" t="s">
        <v>455</v>
      </c>
      <c r="V107" s="55" t="s">
        <v>456</v>
      </c>
      <c r="W107" s="55" t="s">
        <v>457</v>
      </c>
      <c r="X107" s="55" t="s">
        <v>458</v>
      </c>
      <c r="Y107" s="55" t="s">
        <v>108</v>
      </c>
      <c r="Z107" s="55"/>
    </row>
    <row r="108" spans="1:26" ht="57.6" x14ac:dyDescent="0.3">
      <c r="A108" s="52" t="s">
        <v>459</v>
      </c>
      <c r="B108" s="53" t="s">
        <v>78</v>
      </c>
      <c r="C108" s="53" t="s">
        <v>852</v>
      </c>
      <c r="D108" s="54" t="s">
        <v>463</v>
      </c>
      <c r="E108" s="53" t="s">
        <v>461</v>
      </c>
      <c r="F108" s="55"/>
      <c r="G108" s="55"/>
      <c r="H108" s="55"/>
      <c r="I108" s="53"/>
      <c r="J108" s="55"/>
      <c r="K108" s="56"/>
      <c r="L108" s="56"/>
      <c r="M108" s="54"/>
      <c r="N108" s="55"/>
      <c r="O108" s="55"/>
      <c r="P108" s="55"/>
      <c r="Q108" s="54" t="s">
        <v>462</v>
      </c>
      <c r="R108" s="57">
        <v>43.959690000000002</v>
      </c>
      <c r="S108" s="57">
        <v>-70.45908</v>
      </c>
      <c r="T108" s="55" t="s">
        <v>460</v>
      </c>
      <c r="U108" s="55" t="s">
        <v>464</v>
      </c>
      <c r="V108" s="55" t="s">
        <v>465</v>
      </c>
      <c r="W108" s="54" t="s">
        <v>166</v>
      </c>
      <c r="X108" s="55"/>
      <c r="Y108" s="55" t="s">
        <v>108</v>
      </c>
      <c r="Z108" s="55"/>
    </row>
    <row r="109" spans="1:26" ht="72" x14ac:dyDescent="0.3">
      <c r="A109" s="52" t="s">
        <v>466</v>
      </c>
      <c r="B109" s="53" t="s">
        <v>78</v>
      </c>
      <c r="C109" s="53" t="s">
        <v>468</v>
      </c>
      <c r="D109" s="54" t="s">
        <v>172</v>
      </c>
      <c r="E109" s="53" t="s">
        <v>469</v>
      </c>
      <c r="F109" s="55"/>
      <c r="G109" s="55"/>
      <c r="H109" s="55"/>
      <c r="I109" s="53"/>
      <c r="J109" s="55"/>
      <c r="K109" s="56"/>
      <c r="L109" s="56"/>
      <c r="M109" s="54"/>
      <c r="N109" s="55"/>
      <c r="O109" s="55"/>
      <c r="P109" s="55"/>
      <c r="Q109" s="54"/>
      <c r="R109" s="57">
        <v>43.959560000000003</v>
      </c>
      <c r="S109" s="57">
        <v>-70.458460000000002</v>
      </c>
      <c r="T109" s="55" t="s">
        <v>467</v>
      </c>
      <c r="U109" s="55"/>
      <c r="V109" s="55" t="s">
        <v>470</v>
      </c>
      <c r="W109" s="54" t="s">
        <v>471</v>
      </c>
      <c r="X109" s="55" t="s">
        <v>472</v>
      </c>
      <c r="Y109" s="55" t="s">
        <v>108</v>
      </c>
      <c r="Z109" s="55"/>
    </row>
    <row r="110" spans="1:26" ht="28.8" x14ac:dyDescent="0.3">
      <c r="A110" s="52" t="s">
        <v>473</v>
      </c>
      <c r="B110" s="53"/>
      <c r="C110" s="53" t="s">
        <v>475</v>
      </c>
      <c r="D110" s="54" t="s">
        <v>163</v>
      </c>
      <c r="E110" s="53" t="s">
        <v>476</v>
      </c>
      <c r="F110" s="55"/>
      <c r="G110" s="55"/>
      <c r="H110" s="55"/>
      <c r="I110" s="53"/>
      <c r="J110" s="55"/>
      <c r="K110" s="56"/>
      <c r="L110" s="56"/>
      <c r="M110" s="54"/>
      <c r="N110" s="55"/>
      <c r="O110" s="55"/>
      <c r="P110" s="55"/>
      <c r="Q110" s="54"/>
      <c r="R110" s="57"/>
      <c r="S110" s="57"/>
      <c r="T110" s="55" t="s">
        <v>474</v>
      </c>
      <c r="U110" s="55"/>
      <c r="V110" s="55"/>
      <c r="W110" s="54" t="s">
        <v>163</v>
      </c>
      <c r="X110" s="55"/>
      <c r="Y110" s="55" t="s">
        <v>108</v>
      </c>
      <c r="Z110" s="55"/>
    </row>
    <row r="111" spans="1:26" ht="28.8" x14ac:dyDescent="0.3">
      <c r="A111" s="52" t="s">
        <v>477</v>
      </c>
      <c r="B111" s="53" t="s">
        <v>78</v>
      </c>
      <c r="C111" s="53" t="s">
        <v>853</v>
      </c>
      <c r="D111" s="54" t="s">
        <v>153</v>
      </c>
      <c r="E111" s="53"/>
      <c r="F111" s="55"/>
      <c r="G111" s="55"/>
      <c r="H111" s="55"/>
      <c r="I111" s="53"/>
      <c r="J111" s="55"/>
      <c r="K111" s="56"/>
      <c r="L111" s="56"/>
      <c r="M111" s="54"/>
      <c r="N111" s="55"/>
      <c r="O111" s="55"/>
      <c r="P111" s="55"/>
      <c r="Q111" s="54"/>
      <c r="R111" s="57">
        <v>43.960889999999999</v>
      </c>
      <c r="S111" s="57">
        <v>-70.458950000000002</v>
      </c>
      <c r="T111" s="55"/>
      <c r="U111" s="55"/>
      <c r="V111" s="55" t="s">
        <v>478</v>
      </c>
      <c r="W111" s="54"/>
      <c r="X111" s="55" t="s">
        <v>479</v>
      </c>
      <c r="Y111" s="55" t="s">
        <v>108</v>
      </c>
      <c r="Z111" s="55"/>
    </row>
    <row r="112" spans="1:26" ht="115.2" x14ac:dyDescent="0.3">
      <c r="A112" s="52" t="s">
        <v>480</v>
      </c>
      <c r="B112" s="53" t="s">
        <v>78</v>
      </c>
      <c r="C112" s="53" t="s">
        <v>854</v>
      </c>
      <c r="D112" s="54" t="s">
        <v>484</v>
      </c>
      <c r="E112" s="53" t="s">
        <v>482</v>
      </c>
      <c r="F112" s="55"/>
      <c r="G112" s="55"/>
      <c r="H112" s="55"/>
      <c r="I112" s="53"/>
      <c r="J112" s="55"/>
      <c r="K112" s="56"/>
      <c r="L112" s="56"/>
      <c r="M112" s="54"/>
      <c r="N112" s="55"/>
      <c r="O112" s="55"/>
      <c r="P112" s="55"/>
      <c r="Q112" s="54" t="s">
        <v>483</v>
      </c>
      <c r="R112" s="57">
        <v>43.961550000000003</v>
      </c>
      <c r="S112" s="57">
        <v>-70.459180000000003</v>
      </c>
      <c r="T112" s="55" t="s">
        <v>481</v>
      </c>
      <c r="U112" s="55"/>
      <c r="V112" s="55" t="s">
        <v>485</v>
      </c>
      <c r="W112" s="54" t="s">
        <v>486</v>
      </c>
      <c r="X112" s="55"/>
      <c r="Y112" s="55" t="s">
        <v>108</v>
      </c>
      <c r="Z112" s="55"/>
    </row>
    <row r="113" spans="1:26" ht="43.2" x14ac:dyDescent="0.3">
      <c r="A113" s="52" t="s">
        <v>597</v>
      </c>
      <c r="B113" s="53" t="s">
        <v>78</v>
      </c>
      <c r="C113" s="53" t="s">
        <v>151</v>
      </c>
      <c r="D113" s="54"/>
      <c r="E113" s="53" t="s">
        <v>599</v>
      </c>
      <c r="F113" s="55"/>
      <c r="G113" s="55"/>
      <c r="H113" s="55"/>
      <c r="I113" s="53"/>
      <c r="J113" s="55"/>
      <c r="K113" s="56"/>
      <c r="L113" s="56"/>
      <c r="M113" s="54"/>
      <c r="N113" s="55"/>
      <c r="O113" s="55"/>
      <c r="P113" s="55"/>
      <c r="Q113" s="54"/>
      <c r="R113" s="57">
        <v>43.962049999999998</v>
      </c>
      <c r="S113" s="57">
        <v>-70.459710000000001</v>
      </c>
      <c r="T113" s="55" t="s">
        <v>598</v>
      </c>
      <c r="U113" s="55" t="s">
        <v>84</v>
      </c>
      <c r="V113" s="55"/>
      <c r="W113" s="54" t="s">
        <v>85</v>
      </c>
      <c r="X113" s="55"/>
      <c r="Y113" s="55" t="s">
        <v>108</v>
      </c>
      <c r="Z113" s="55"/>
    </row>
    <row r="114" spans="1:26" ht="57.6" x14ac:dyDescent="0.3">
      <c r="A114" s="52" t="s">
        <v>487</v>
      </c>
      <c r="B114" s="53" t="s">
        <v>78</v>
      </c>
      <c r="C114" s="53" t="s">
        <v>855</v>
      </c>
      <c r="D114" s="54" t="s">
        <v>489</v>
      </c>
      <c r="E114" s="53" t="s">
        <v>916</v>
      </c>
      <c r="F114" s="55"/>
      <c r="G114" s="55"/>
      <c r="H114" s="55"/>
      <c r="I114" s="53"/>
      <c r="J114" s="55"/>
      <c r="K114" s="56"/>
      <c r="L114" s="56"/>
      <c r="M114" s="54"/>
      <c r="N114" s="55"/>
      <c r="O114" s="55"/>
      <c r="P114" s="55"/>
      <c r="Q114" s="54" t="s">
        <v>488</v>
      </c>
      <c r="R114" s="57">
        <v>43.964790000000001</v>
      </c>
      <c r="S114" s="57">
        <v>-70.460239999999999</v>
      </c>
      <c r="T114" s="55"/>
      <c r="U114" s="55"/>
      <c r="V114" s="55" t="s">
        <v>490</v>
      </c>
      <c r="W114" s="54"/>
      <c r="X114" s="55" t="s">
        <v>491</v>
      </c>
      <c r="Y114" s="55" t="s">
        <v>64</v>
      </c>
      <c r="Z114" s="55"/>
    </row>
    <row r="115" spans="1:26" ht="57.6" x14ac:dyDescent="0.3">
      <c r="A115" s="52" t="s">
        <v>492</v>
      </c>
      <c r="B115" s="53" t="s">
        <v>201</v>
      </c>
      <c r="C115" s="53" t="s">
        <v>856</v>
      </c>
      <c r="D115" s="54" t="s">
        <v>94</v>
      </c>
      <c r="E115" s="53" t="s">
        <v>493</v>
      </c>
      <c r="F115" s="55"/>
      <c r="G115" s="55"/>
      <c r="H115" s="55"/>
      <c r="I115" s="53"/>
      <c r="J115" s="55"/>
      <c r="K115" s="56"/>
      <c r="L115" s="56"/>
      <c r="M115" s="54"/>
      <c r="N115" s="55"/>
      <c r="O115" s="55"/>
      <c r="P115" s="55"/>
      <c r="Q115" s="54" t="s">
        <v>494</v>
      </c>
      <c r="R115" s="57">
        <v>43.966360000000002</v>
      </c>
      <c r="S115" s="57">
        <v>-70.461179999999999</v>
      </c>
      <c r="T115" s="55"/>
      <c r="U115" s="55"/>
      <c r="V115" s="55" t="s">
        <v>917</v>
      </c>
      <c r="W115" s="54"/>
      <c r="X115" s="55"/>
      <c r="Y115" s="55" t="s">
        <v>108</v>
      </c>
      <c r="Z115" s="55"/>
    </row>
    <row r="116" spans="1:26" ht="72" x14ac:dyDescent="0.3">
      <c r="A116" s="52" t="s">
        <v>495</v>
      </c>
      <c r="B116" s="53" t="s">
        <v>78</v>
      </c>
      <c r="C116" s="53" t="s">
        <v>857</v>
      </c>
      <c r="D116" s="54" t="s">
        <v>499</v>
      </c>
      <c r="E116" s="53" t="s">
        <v>497</v>
      </c>
      <c r="F116" s="55"/>
      <c r="G116" s="55"/>
      <c r="H116" s="55"/>
      <c r="I116" s="53"/>
      <c r="J116" s="55"/>
      <c r="K116" s="56"/>
      <c r="L116" s="56"/>
      <c r="M116" s="54"/>
      <c r="N116" s="55"/>
      <c r="O116" s="55"/>
      <c r="P116" s="55"/>
      <c r="Q116" s="54" t="s">
        <v>498</v>
      </c>
      <c r="R116" s="57">
        <v>43.969099999999997</v>
      </c>
      <c r="S116" s="57">
        <v>-70.458740000000006</v>
      </c>
      <c r="T116" s="55" t="s">
        <v>496</v>
      </c>
      <c r="U116" s="55" t="s">
        <v>500</v>
      </c>
      <c r="V116" s="55" t="s">
        <v>501</v>
      </c>
      <c r="W116" s="54" t="s">
        <v>146</v>
      </c>
      <c r="X116" s="55" t="s">
        <v>502</v>
      </c>
      <c r="Y116" s="55" t="s">
        <v>64</v>
      </c>
      <c r="Z116" s="55"/>
    </row>
    <row r="117" spans="1:26" ht="72" x14ac:dyDescent="0.3">
      <c r="A117" s="52" t="s">
        <v>503</v>
      </c>
      <c r="B117" s="53" t="s">
        <v>78</v>
      </c>
      <c r="C117" s="53" t="s">
        <v>858</v>
      </c>
      <c r="D117" s="54" t="s">
        <v>359</v>
      </c>
      <c r="E117" s="53" t="s">
        <v>505</v>
      </c>
      <c r="F117" s="55"/>
      <c r="G117" s="55"/>
      <c r="H117" s="55"/>
      <c r="I117" s="53"/>
      <c r="J117" s="55"/>
      <c r="K117" s="56"/>
      <c r="L117" s="56"/>
      <c r="M117" s="54"/>
      <c r="N117" s="55"/>
      <c r="O117" s="55"/>
      <c r="P117" s="55"/>
      <c r="Q117" s="54" t="s">
        <v>506</v>
      </c>
      <c r="R117" s="57">
        <v>43.972209999999997</v>
      </c>
      <c r="S117" s="57">
        <v>-70.461160000000007</v>
      </c>
      <c r="T117" s="55" t="s">
        <v>504</v>
      </c>
      <c r="U117" s="55" t="s">
        <v>507</v>
      </c>
      <c r="V117" s="55" t="s">
        <v>508</v>
      </c>
      <c r="W117" s="54" t="s">
        <v>146</v>
      </c>
      <c r="X117" s="55" t="s">
        <v>509</v>
      </c>
      <c r="Y117" s="55" t="s">
        <v>108</v>
      </c>
      <c r="Z117" s="55"/>
    </row>
    <row r="118" spans="1:26" ht="86.4" x14ac:dyDescent="0.3">
      <c r="A118" s="52" t="s">
        <v>875</v>
      </c>
      <c r="B118" s="53" t="s">
        <v>78</v>
      </c>
      <c r="C118" s="53" t="s">
        <v>519</v>
      </c>
      <c r="D118" s="54" t="s">
        <v>522</v>
      </c>
      <c r="E118" s="53" t="s">
        <v>520</v>
      </c>
      <c r="F118" s="55"/>
      <c r="G118" s="55"/>
      <c r="H118" s="55"/>
      <c r="I118" s="53"/>
      <c r="J118" s="55"/>
      <c r="K118" s="56"/>
      <c r="L118" s="56"/>
      <c r="M118" s="54"/>
      <c r="N118" s="55"/>
      <c r="O118" s="55"/>
      <c r="P118" s="55"/>
      <c r="Q118" s="54" t="s">
        <v>521</v>
      </c>
      <c r="R118" s="57">
        <v>43.974110000000003</v>
      </c>
      <c r="S118" s="57">
        <v>-70.460489999999993</v>
      </c>
      <c r="T118" s="55" t="s">
        <v>518</v>
      </c>
      <c r="U118" s="55"/>
      <c r="V118" s="55" t="s">
        <v>523</v>
      </c>
      <c r="W118" s="54"/>
      <c r="X118" s="55"/>
      <c r="Y118" s="55" t="s">
        <v>108</v>
      </c>
      <c r="Z118" s="55"/>
    </row>
    <row r="119" spans="1:26" ht="43.2" x14ac:dyDescent="0.3">
      <c r="A119" s="76" t="s">
        <v>874</v>
      </c>
      <c r="B119" s="53"/>
      <c r="C119" s="53" t="s">
        <v>524</v>
      </c>
      <c r="D119" s="54" t="s">
        <v>527</v>
      </c>
      <c r="E119" s="53" t="s">
        <v>525</v>
      </c>
      <c r="F119" s="55"/>
      <c r="G119" s="55"/>
      <c r="H119" s="55"/>
      <c r="I119" s="53"/>
      <c r="J119" s="55"/>
      <c r="K119" s="56"/>
      <c r="L119" s="56"/>
      <c r="M119" s="54"/>
      <c r="N119" s="55"/>
      <c r="O119" s="55"/>
      <c r="P119" s="55"/>
      <c r="Q119" s="54" t="s">
        <v>526</v>
      </c>
      <c r="R119" s="57"/>
      <c r="S119" s="57"/>
      <c r="T119" s="55"/>
      <c r="U119" s="55"/>
      <c r="V119" s="55"/>
      <c r="W119" s="54"/>
      <c r="X119" s="55"/>
      <c r="Y119" s="55"/>
      <c r="Z119" s="55"/>
    </row>
    <row r="120" spans="1:26" ht="72" x14ac:dyDescent="0.3">
      <c r="A120" s="52" t="s">
        <v>528</v>
      </c>
      <c r="B120" s="53" t="s">
        <v>78</v>
      </c>
      <c r="C120" s="53" t="s">
        <v>859</v>
      </c>
      <c r="D120" s="54" t="s">
        <v>532</v>
      </c>
      <c r="E120" s="53" t="s">
        <v>530</v>
      </c>
      <c r="F120" s="55"/>
      <c r="G120" s="55"/>
      <c r="H120" s="55"/>
      <c r="I120" s="53"/>
      <c r="J120" s="55"/>
      <c r="K120" s="56"/>
      <c r="L120" s="56"/>
      <c r="M120" s="54"/>
      <c r="N120" s="55"/>
      <c r="O120" s="55"/>
      <c r="P120" s="55"/>
      <c r="Q120" s="54" t="s">
        <v>531</v>
      </c>
      <c r="R120" s="57">
        <v>43.977350000000001</v>
      </c>
      <c r="S120" s="57">
        <v>-70.461759999999998</v>
      </c>
      <c r="T120" s="55" t="s">
        <v>529</v>
      </c>
      <c r="U120" s="55" t="s">
        <v>533</v>
      </c>
      <c r="V120" s="55" t="s">
        <v>534</v>
      </c>
      <c r="W120" s="54" t="s">
        <v>85</v>
      </c>
      <c r="X120" s="55"/>
      <c r="Y120" s="55" t="s">
        <v>108</v>
      </c>
      <c r="Z120" s="55"/>
    </row>
    <row r="121" spans="1:26" ht="43.2" x14ac:dyDescent="0.3">
      <c r="A121" s="52"/>
      <c r="B121" s="53" t="s">
        <v>201</v>
      </c>
      <c r="C121" s="53" t="s">
        <v>68</v>
      </c>
      <c r="D121" s="54"/>
      <c r="E121" s="53" t="s">
        <v>404</v>
      </c>
      <c r="F121" s="55"/>
      <c r="G121" s="55"/>
      <c r="H121" s="55"/>
      <c r="I121" s="53"/>
      <c r="J121" s="55"/>
      <c r="K121" s="56"/>
      <c r="L121" s="56"/>
      <c r="M121" s="54"/>
      <c r="N121" s="55"/>
      <c r="O121" s="55"/>
      <c r="P121" s="55"/>
      <c r="Q121" s="54"/>
      <c r="R121" s="57"/>
      <c r="S121" s="57"/>
      <c r="T121" s="55" t="s">
        <v>403</v>
      </c>
      <c r="U121" s="55" t="s">
        <v>605</v>
      </c>
      <c r="V121" s="55"/>
      <c r="W121" s="54" t="s">
        <v>197</v>
      </c>
      <c r="X121" s="55"/>
      <c r="Y121" s="55" t="s">
        <v>64</v>
      </c>
      <c r="Z121" s="55"/>
    </row>
    <row r="122" spans="1:26" ht="43.2" x14ac:dyDescent="0.3">
      <c r="A122" s="52"/>
      <c r="B122" s="53" t="s">
        <v>201</v>
      </c>
      <c r="C122" s="53" t="s">
        <v>68</v>
      </c>
      <c r="D122" s="55"/>
      <c r="E122" s="53" t="s">
        <v>607</v>
      </c>
      <c r="F122" s="55"/>
      <c r="G122" s="55"/>
      <c r="H122" s="55"/>
      <c r="I122" s="53"/>
      <c r="J122" s="55"/>
      <c r="K122" s="56"/>
      <c r="L122" s="56"/>
      <c r="M122" s="55"/>
      <c r="N122" s="55"/>
      <c r="O122" s="55"/>
      <c r="P122" s="55"/>
      <c r="Q122" s="55"/>
      <c r="R122" s="57"/>
      <c r="S122" s="57"/>
      <c r="T122" s="55" t="s">
        <v>606</v>
      </c>
      <c r="U122" s="55" t="s">
        <v>608</v>
      </c>
      <c r="V122" s="55"/>
      <c r="W122" s="55" t="s">
        <v>197</v>
      </c>
      <c r="X122" s="55"/>
      <c r="Y122" s="55" t="s">
        <v>64</v>
      </c>
      <c r="Z122" s="55"/>
    </row>
    <row r="123" spans="1:26" ht="86.4" x14ac:dyDescent="0.3">
      <c r="A123" s="52"/>
      <c r="B123" s="53" t="s">
        <v>201</v>
      </c>
      <c r="C123" s="53" t="s">
        <v>68</v>
      </c>
      <c r="D123" s="55"/>
      <c r="E123" s="53" t="s">
        <v>648</v>
      </c>
      <c r="F123" s="55"/>
      <c r="G123" s="55"/>
      <c r="H123" s="55"/>
      <c r="I123" s="53"/>
      <c r="J123" s="55"/>
      <c r="K123" s="56"/>
      <c r="L123" s="56"/>
      <c r="M123" s="55"/>
      <c r="N123" s="55"/>
      <c r="O123" s="55"/>
      <c r="P123" s="55"/>
      <c r="Q123" s="55"/>
      <c r="R123" s="57">
        <v>43.965049999999998</v>
      </c>
      <c r="S123" s="57">
        <v>-70.448139999999995</v>
      </c>
      <c r="T123" s="55"/>
      <c r="U123" s="55" t="s">
        <v>649</v>
      </c>
      <c r="V123" s="55"/>
      <c r="W123" s="55" t="s">
        <v>650</v>
      </c>
      <c r="X123" s="55"/>
      <c r="Y123" s="55" t="s">
        <v>64</v>
      </c>
      <c r="Z123" s="55"/>
    </row>
    <row r="124" spans="1:26" ht="43.2" x14ac:dyDescent="0.3">
      <c r="A124" s="52"/>
      <c r="B124" s="53" t="s">
        <v>78</v>
      </c>
      <c r="C124" s="53" t="s">
        <v>68</v>
      </c>
      <c r="D124" s="55"/>
      <c r="E124" s="53"/>
      <c r="F124" s="55"/>
      <c r="G124" s="55"/>
      <c r="H124" s="55"/>
      <c r="I124" s="53"/>
      <c r="J124" s="55"/>
      <c r="K124" s="56"/>
      <c r="L124" s="56"/>
      <c r="M124" s="55"/>
      <c r="N124" s="55"/>
      <c r="O124" s="55"/>
      <c r="P124" s="55"/>
      <c r="Q124" s="55"/>
      <c r="R124" s="57"/>
      <c r="S124" s="57"/>
      <c r="T124" s="55" t="s">
        <v>606</v>
      </c>
      <c r="U124" s="55" t="s">
        <v>654</v>
      </c>
      <c r="V124" s="55"/>
      <c r="W124" s="54" t="s">
        <v>166</v>
      </c>
      <c r="X124" s="55"/>
      <c r="Y124" s="55" t="s">
        <v>64</v>
      </c>
      <c r="Z124" s="55"/>
    </row>
    <row r="125" spans="1:26" ht="43.2" x14ac:dyDescent="0.3">
      <c r="A125" s="52"/>
      <c r="B125" s="53" t="s">
        <v>201</v>
      </c>
      <c r="C125" s="53" t="s">
        <v>68</v>
      </c>
      <c r="D125" s="54"/>
      <c r="E125" s="53" t="s">
        <v>594</v>
      </c>
      <c r="F125" s="55"/>
      <c r="G125" s="55"/>
      <c r="H125" s="55"/>
      <c r="I125" s="53"/>
      <c r="J125" s="55"/>
      <c r="K125" s="56"/>
      <c r="L125" s="56"/>
      <c r="M125" s="54"/>
      <c r="N125" s="55"/>
      <c r="O125" s="55"/>
      <c r="P125" s="55"/>
      <c r="Q125" s="54"/>
      <c r="R125" s="57"/>
      <c r="S125" s="57"/>
      <c r="T125" s="55" t="s">
        <v>593</v>
      </c>
      <c r="U125" s="55" t="s">
        <v>655</v>
      </c>
      <c r="V125" s="55"/>
      <c r="W125" s="54" t="s">
        <v>197</v>
      </c>
      <c r="X125" s="55"/>
      <c r="Y125" s="55" t="s">
        <v>108</v>
      </c>
      <c r="Z125" s="55"/>
    </row>
    <row r="126" spans="1:26" ht="43.2" x14ac:dyDescent="0.3">
      <c r="A126" s="52"/>
      <c r="B126" s="53" t="s">
        <v>201</v>
      </c>
      <c r="C126" s="53" t="s">
        <v>68</v>
      </c>
      <c r="D126" s="55"/>
      <c r="E126" s="53"/>
      <c r="F126" s="55"/>
      <c r="G126" s="55"/>
      <c r="H126" s="55"/>
      <c r="I126" s="53"/>
      <c r="J126" s="55"/>
      <c r="K126" s="56"/>
      <c r="L126" s="56"/>
      <c r="M126" s="55"/>
      <c r="N126" s="55"/>
      <c r="O126" s="55"/>
      <c r="P126" s="55"/>
      <c r="Q126" s="55"/>
      <c r="R126" s="57"/>
      <c r="S126" s="57"/>
      <c r="T126" s="55" t="s">
        <v>398</v>
      </c>
      <c r="U126" s="55" t="s">
        <v>656</v>
      </c>
      <c r="V126" s="55"/>
      <c r="W126" s="54" t="s">
        <v>197</v>
      </c>
      <c r="X126" s="55"/>
      <c r="Y126" s="55" t="s">
        <v>108</v>
      </c>
      <c r="Z126" s="55"/>
    </row>
    <row r="127" spans="1:26" ht="43.2" x14ac:dyDescent="0.3">
      <c r="A127" s="52"/>
      <c r="B127" s="53" t="s">
        <v>201</v>
      </c>
      <c r="C127" s="53" t="s">
        <v>618</v>
      </c>
      <c r="D127" s="55"/>
      <c r="E127" s="53" t="s">
        <v>619</v>
      </c>
      <c r="F127" s="55"/>
      <c r="G127" s="55"/>
      <c r="H127" s="55"/>
      <c r="I127" s="53"/>
      <c r="J127" s="55"/>
      <c r="K127" s="56"/>
      <c r="L127" s="56"/>
      <c r="M127" s="55"/>
      <c r="N127" s="55"/>
      <c r="O127" s="55"/>
      <c r="P127" s="55"/>
      <c r="Q127" s="55"/>
      <c r="R127" s="57"/>
      <c r="S127" s="57"/>
      <c r="T127" s="55" t="s">
        <v>617</v>
      </c>
      <c r="U127" s="55" t="s">
        <v>620</v>
      </c>
      <c r="V127" s="55"/>
      <c r="W127" s="54" t="s">
        <v>197</v>
      </c>
      <c r="X127" s="55"/>
      <c r="Y127" s="55" t="s">
        <v>108</v>
      </c>
      <c r="Z127" s="55"/>
    </row>
    <row r="128" spans="1:26" ht="43.2" x14ac:dyDescent="0.3">
      <c r="A128" s="52"/>
      <c r="B128" s="53" t="s">
        <v>201</v>
      </c>
      <c r="C128" s="53" t="s">
        <v>618</v>
      </c>
      <c r="D128" s="54"/>
      <c r="E128" s="53"/>
      <c r="F128" s="55"/>
      <c r="G128" s="55"/>
      <c r="H128" s="55"/>
      <c r="I128" s="53"/>
      <c r="J128" s="55"/>
      <c r="K128" s="56"/>
      <c r="L128" s="56"/>
      <c r="M128" s="54"/>
      <c r="N128" s="55"/>
      <c r="O128" s="55"/>
      <c r="P128" s="55"/>
      <c r="Q128" s="54"/>
      <c r="R128" s="57"/>
      <c r="S128" s="57"/>
      <c r="T128" s="55" t="s">
        <v>629</v>
      </c>
      <c r="U128" s="55" t="s">
        <v>918</v>
      </c>
      <c r="V128" s="55"/>
      <c r="W128" s="55" t="s">
        <v>197</v>
      </c>
      <c r="X128" s="55"/>
      <c r="Y128" s="55" t="s">
        <v>64</v>
      </c>
      <c r="Z128" s="55"/>
    </row>
    <row r="129" spans="1:26" ht="57.6" x14ac:dyDescent="0.3">
      <c r="A129" s="52"/>
      <c r="B129" s="53" t="s">
        <v>78</v>
      </c>
      <c r="C129" s="53" t="s">
        <v>151</v>
      </c>
      <c r="D129" s="55"/>
      <c r="E129" s="53" t="s">
        <v>919</v>
      </c>
      <c r="F129" s="55"/>
      <c r="G129" s="55"/>
      <c r="H129" s="55"/>
      <c r="I129" s="53"/>
      <c r="J129" s="55"/>
      <c r="K129" s="56"/>
      <c r="L129" s="56"/>
      <c r="M129" s="55"/>
      <c r="N129" s="55"/>
      <c r="O129" s="55"/>
      <c r="P129" s="55"/>
      <c r="Q129" s="55"/>
      <c r="R129" s="57"/>
      <c r="S129" s="57"/>
      <c r="T129" s="55" t="s">
        <v>612</v>
      </c>
      <c r="U129" s="55" t="s">
        <v>613</v>
      </c>
      <c r="V129" s="55"/>
      <c r="W129" s="54" t="s">
        <v>123</v>
      </c>
      <c r="X129" s="55"/>
      <c r="Y129" s="55" t="s">
        <v>108</v>
      </c>
      <c r="Z129" s="55"/>
    </row>
    <row r="130" spans="1:26" ht="43.2" x14ac:dyDescent="0.3">
      <c r="A130" s="52"/>
      <c r="B130" s="53" t="s">
        <v>66</v>
      </c>
      <c r="C130" s="53" t="s">
        <v>151</v>
      </c>
      <c r="D130" s="55"/>
      <c r="E130" s="53"/>
      <c r="F130" s="55"/>
      <c r="G130" s="55"/>
      <c r="H130" s="55"/>
      <c r="I130" s="53"/>
      <c r="J130" s="55"/>
      <c r="K130" s="56"/>
      <c r="L130" s="56"/>
      <c r="M130" s="55"/>
      <c r="N130" s="55"/>
      <c r="O130" s="55"/>
      <c r="P130" s="55"/>
      <c r="Q130" s="55"/>
      <c r="R130" s="57"/>
      <c r="S130" s="57"/>
      <c r="T130" s="55" t="s">
        <v>614</v>
      </c>
      <c r="U130" s="55" t="s">
        <v>615</v>
      </c>
      <c r="V130" s="55"/>
      <c r="W130" s="54" t="s">
        <v>97</v>
      </c>
      <c r="X130" s="55"/>
      <c r="Y130" s="55" t="s">
        <v>108</v>
      </c>
      <c r="Z130" s="55"/>
    </row>
    <row r="131" spans="1:26" ht="57.6" x14ac:dyDescent="0.3">
      <c r="A131" s="52"/>
      <c r="B131" s="53" t="s">
        <v>78</v>
      </c>
      <c r="C131" s="53" t="s">
        <v>151</v>
      </c>
      <c r="D131" s="54"/>
      <c r="E131" s="53" t="s">
        <v>438</v>
      </c>
      <c r="F131" s="55"/>
      <c r="G131" s="55"/>
      <c r="H131" s="55"/>
      <c r="I131" s="53"/>
      <c r="J131" s="55"/>
      <c r="K131" s="56"/>
      <c r="L131" s="56"/>
      <c r="M131" s="54"/>
      <c r="N131" s="55"/>
      <c r="O131" s="55"/>
      <c r="P131" s="55"/>
      <c r="Q131" s="54"/>
      <c r="R131" s="57"/>
      <c r="S131" s="57"/>
      <c r="T131" s="55" t="s">
        <v>437</v>
      </c>
      <c r="U131" s="55" t="s">
        <v>616</v>
      </c>
      <c r="V131" s="55"/>
      <c r="W131" s="54" t="s">
        <v>123</v>
      </c>
      <c r="X131" s="55"/>
      <c r="Y131" s="55" t="s">
        <v>108</v>
      </c>
      <c r="Z131" s="55"/>
    </row>
    <row r="132" spans="1:26" ht="57.6" x14ac:dyDescent="0.3">
      <c r="A132" s="52"/>
      <c r="B132" s="53" t="s">
        <v>78</v>
      </c>
      <c r="C132" s="53" t="s">
        <v>151</v>
      </c>
      <c r="D132" s="55"/>
      <c r="E132" s="53"/>
      <c r="F132" s="55"/>
      <c r="G132" s="55"/>
      <c r="H132" s="55"/>
      <c r="I132" s="53"/>
      <c r="J132" s="55"/>
      <c r="K132" s="56"/>
      <c r="L132" s="56"/>
      <c r="M132" s="55"/>
      <c r="N132" s="55"/>
      <c r="O132" s="55"/>
      <c r="P132" s="55"/>
      <c r="Q132" s="55"/>
      <c r="R132" s="57"/>
      <c r="S132" s="57"/>
      <c r="T132" s="55" t="s">
        <v>621</v>
      </c>
      <c r="U132" s="55" t="s">
        <v>622</v>
      </c>
      <c r="V132" s="55"/>
      <c r="W132" s="54" t="s">
        <v>623</v>
      </c>
      <c r="X132" s="55"/>
      <c r="Y132" s="55" t="s">
        <v>108</v>
      </c>
      <c r="Z132" s="55"/>
    </row>
    <row r="133" spans="1:26" ht="72" x14ac:dyDescent="0.3">
      <c r="A133" s="52"/>
      <c r="B133" s="53" t="s">
        <v>78</v>
      </c>
      <c r="C133" s="53" t="s">
        <v>151</v>
      </c>
      <c r="D133" s="54"/>
      <c r="E133" s="53" t="s">
        <v>920</v>
      </c>
      <c r="F133" s="55"/>
      <c r="G133" s="55"/>
      <c r="H133" s="55"/>
      <c r="I133" s="53"/>
      <c r="J133" s="55"/>
      <c r="K133" s="56"/>
      <c r="L133" s="56"/>
      <c r="M133" s="54"/>
      <c r="N133" s="55"/>
      <c r="O133" s="55"/>
      <c r="P133" s="55"/>
      <c r="Q133" s="54"/>
      <c r="R133" s="57"/>
      <c r="S133" s="57"/>
      <c r="T133" s="55" t="s">
        <v>624</v>
      </c>
      <c r="U133" s="55" t="s">
        <v>625</v>
      </c>
      <c r="V133" s="55"/>
      <c r="W133" s="54" t="s">
        <v>418</v>
      </c>
      <c r="X133" s="55"/>
      <c r="Y133" s="55" t="s">
        <v>108</v>
      </c>
      <c r="Z133" s="55"/>
    </row>
    <row r="134" spans="1:26" ht="72" x14ac:dyDescent="0.3">
      <c r="A134" s="52"/>
      <c r="B134" s="53" t="s">
        <v>78</v>
      </c>
      <c r="C134" s="53" t="s">
        <v>151</v>
      </c>
      <c r="D134" s="54"/>
      <c r="E134" s="53" t="s">
        <v>627</v>
      </c>
      <c r="F134" s="55"/>
      <c r="G134" s="55"/>
      <c r="H134" s="55"/>
      <c r="I134" s="53"/>
      <c r="J134" s="55"/>
      <c r="K134" s="56"/>
      <c r="L134" s="56"/>
      <c r="M134" s="54"/>
      <c r="N134" s="55"/>
      <c r="O134" s="55"/>
      <c r="P134" s="55"/>
      <c r="Q134" s="54"/>
      <c r="R134" s="57"/>
      <c r="S134" s="57"/>
      <c r="T134" s="55" t="s">
        <v>626</v>
      </c>
      <c r="U134" s="55" t="s">
        <v>628</v>
      </c>
      <c r="V134" s="55"/>
      <c r="W134" s="55" t="s">
        <v>146</v>
      </c>
      <c r="X134" s="55"/>
      <c r="Y134" s="55" t="s">
        <v>75</v>
      </c>
      <c r="Z134" s="55"/>
    </row>
    <row r="135" spans="1:26" ht="57.6" x14ac:dyDescent="0.3">
      <c r="A135" s="52"/>
      <c r="B135" s="53" t="s">
        <v>78</v>
      </c>
      <c r="C135" s="53" t="s">
        <v>151</v>
      </c>
      <c r="D135" s="54"/>
      <c r="E135" s="53" t="s">
        <v>631</v>
      </c>
      <c r="F135" s="55"/>
      <c r="G135" s="55"/>
      <c r="H135" s="55"/>
      <c r="I135" s="53"/>
      <c r="J135" s="55"/>
      <c r="K135" s="56"/>
      <c r="L135" s="56"/>
      <c r="M135" s="54"/>
      <c r="N135" s="55"/>
      <c r="O135" s="55"/>
      <c r="P135" s="55"/>
      <c r="Q135" s="54"/>
      <c r="R135" s="57"/>
      <c r="S135" s="57"/>
      <c r="T135" s="55" t="s">
        <v>630</v>
      </c>
      <c r="U135" s="55" t="s">
        <v>632</v>
      </c>
      <c r="V135" s="55"/>
      <c r="W135" s="54" t="s">
        <v>339</v>
      </c>
      <c r="X135" s="55"/>
      <c r="Y135" s="55" t="s">
        <v>64</v>
      </c>
      <c r="Z135" s="55"/>
    </row>
    <row r="136" spans="1:26" ht="100.8" x14ac:dyDescent="0.3">
      <c r="A136" s="52"/>
      <c r="B136" s="53" t="s">
        <v>78</v>
      </c>
      <c r="C136" s="53" t="s">
        <v>151</v>
      </c>
      <c r="D136" s="54"/>
      <c r="E136" s="53" t="s">
        <v>634</v>
      </c>
      <c r="F136" s="55"/>
      <c r="G136" s="55"/>
      <c r="H136" s="55"/>
      <c r="I136" s="53"/>
      <c r="J136" s="55"/>
      <c r="K136" s="56"/>
      <c r="L136" s="56"/>
      <c r="M136" s="54"/>
      <c r="N136" s="55"/>
      <c r="O136" s="55"/>
      <c r="P136" s="55"/>
      <c r="Q136" s="54"/>
      <c r="R136" s="57"/>
      <c r="S136" s="57"/>
      <c r="T136" s="55" t="s">
        <v>633</v>
      </c>
      <c r="U136" s="55" t="s">
        <v>921</v>
      </c>
      <c r="V136" s="55"/>
      <c r="W136" s="54" t="s">
        <v>635</v>
      </c>
      <c r="X136" s="55"/>
      <c r="Y136" s="55" t="s">
        <v>108</v>
      </c>
      <c r="Z136" s="55"/>
    </row>
    <row r="137" spans="1:26" ht="100.8" x14ac:dyDescent="0.3">
      <c r="A137" s="52"/>
      <c r="B137" s="53" t="s">
        <v>78</v>
      </c>
      <c r="C137" s="53" t="s">
        <v>151</v>
      </c>
      <c r="D137" s="54"/>
      <c r="E137" s="53" t="s">
        <v>637</v>
      </c>
      <c r="F137" s="55"/>
      <c r="G137" s="55"/>
      <c r="H137" s="55"/>
      <c r="I137" s="53"/>
      <c r="J137" s="55"/>
      <c r="K137" s="56"/>
      <c r="L137" s="56"/>
      <c r="M137" s="54"/>
      <c r="N137" s="55"/>
      <c r="O137" s="55"/>
      <c r="P137" s="55"/>
      <c r="Q137" s="54"/>
      <c r="R137" s="57"/>
      <c r="S137" s="57"/>
      <c r="T137" s="55" t="s">
        <v>636</v>
      </c>
      <c r="U137" s="55" t="s">
        <v>638</v>
      </c>
      <c r="V137" s="55"/>
      <c r="W137" s="54" t="s">
        <v>639</v>
      </c>
      <c r="X137" s="55"/>
      <c r="Y137" s="55" t="s">
        <v>108</v>
      </c>
      <c r="Z137" s="55"/>
    </row>
    <row r="138" spans="1:26" ht="43.2" x14ac:dyDescent="0.3">
      <c r="A138" s="52"/>
      <c r="B138" s="53" t="s">
        <v>201</v>
      </c>
      <c r="C138" s="53" t="s">
        <v>151</v>
      </c>
      <c r="D138" s="54"/>
      <c r="E138" s="53" t="s">
        <v>641</v>
      </c>
      <c r="F138" s="55"/>
      <c r="G138" s="55"/>
      <c r="H138" s="55"/>
      <c r="I138" s="53"/>
      <c r="J138" s="55"/>
      <c r="K138" s="56"/>
      <c r="L138" s="56"/>
      <c r="M138" s="54"/>
      <c r="N138" s="55"/>
      <c r="O138" s="55"/>
      <c r="P138" s="55"/>
      <c r="Q138" s="54"/>
      <c r="R138" s="57"/>
      <c r="S138" s="57"/>
      <c r="T138" s="55" t="s">
        <v>640</v>
      </c>
      <c r="U138" s="55" t="s">
        <v>374</v>
      </c>
      <c r="V138" s="55"/>
      <c r="W138" s="54" t="s">
        <v>197</v>
      </c>
      <c r="X138" s="55"/>
      <c r="Y138" s="55" t="s">
        <v>108</v>
      </c>
      <c r="Z138" s="55"/>
    </row>
    <row r="139" spans="1:26" ht="72" x14ac:dyDescent="0.3">
      <c r="A139" s="52"/>
      <c r="B139" s="53" t="s">
        <v>78</v>
      </c>
      <c r="C139" s="53" t="s">
        <v>151</v>
      </c>
      <c r="D139" s="54"/>
      <c r="E139" s="53" t="s">
        <v>643</v>
      </c>
      <c r="F139" s="55"/>
      <c r="G139" s="55"/>
      <c r="H139" s="55"/>
      <c r="I139" s="53"/>
      <c r="J139" s="55"/>
      <c r="K139" s="56"/>
      <c r="L139" s="56"/>
      <c r="M139" s="54"/>
      <c r="N139" s="55"/>
      <c r="O139" s="55"/>
      <c r="P139" s="55"/>
      <c r="Q139" s="54"/>
      <c r="R139" s="57"/>
      <c r="S139" s="57"/>
      <c r="T139" s="55" t="s">
        <v>642</v>
      </c>
      <c r="U139" s="55" t="s">
        <v>644</v>
      </c>
      <c r="V139" s="55"/>
      <c r="W139" s="54" t="s">
        <v>146</v>
      </c>
      <c r="X139" s="55"/>
      <c r="Y139" s="55" t="s">
        <v>108</v>
      </c>
      <c r="Z139" s="55"/>
    </row>
    <row r="140" spans="1:26" x14ac:dyDescent="0.3">
      <c r="A140" s="52"/>
      <c r="B140" s="53"/>
      <c r="C140" s="53" t="s">
        <v>151</v>
      </c>
      <c r="D140" s="55"/>
      <c r="E140" s="53" t="s">
        <v>646</v>
      </c>
      <c r="F140" s="55"/>
      <c r="G140" s="55"/>
      <c r="H140" s="55"/>
      <c r="I140" s="53"/>
      <c r="J140" s="55"/>
      <c r="K140" s="56"/>
      <c r="L140" s="56"/>
      <c r="M140" s="55"/>
      <c r="N140" s="55"/>
      <c r="O140" s="55"/>
      <c r="P140" s="55"/>
      <c r="Q140" s="55"/>
      <c r="R140" s="57"/>
      <c r="S140" s="57"/>
      <c r="T140" s="55" t="s">
        <v>645</v>
      </c>
      <c r="U140" s="55" t="s">
        <v>647</v>
      </c>
      <c r="V140" s="55"/>
      <c r="W140" s="54"/>
      <c r="X140" s="55"/>
      <c r="Y140" s="55"/>
      <c r="Z140" s="55"/>
    </row>
    <row r="141" spans="1:26" ht="57.6" x14ac:dyDescent="0.3">
      <c r="A141" s="52"/>
      <c r="B141" s="53" t="s">
        <v>78</v>
      </c>
      <c r="C141" s="53" t="s">
        <v>151</v>
      </c>
      <c r="D141" s="55"/>
      <c r="E141" s="53" t="s">
        <v>432</v>
      </c>
      <c r="F141" s="55"/>
      <c r="G141" s="55"/>
      <c r="H141" s="55"/>
      <c r="I141" s="53"/>
      <c r="J141" s="55"/>
      <c r="K141" s="56"/>
      <c r="L141" s="56"/>
      <c r="M141" s="55"/>
      <c r="N141" s="55"/>
      <c r="O141" s="55"/>
      <c r="P141" s="55"/>
      <c r="Q141" s="55"/>
      <c r="R141" s="57"/>
      <c r="S141" s="57"/>
      <c r="T141" s="55" t="s">
        <v>431</v>
      </c>
      <c r="U141" s="55" t="s">
        <v>539</v>
      </c>
      <c r="V141" s="55"/>
      <c r="W141" s="54" t="s">
        <v>123</v>
      </c>
      <c r="X141" s="55"/>
      <c r="Y141" s="55" t="s">
        <v>108</v>
      </c>
      <c r="Z141" s="55"/>
    </row>
    <row r="142" spans="1:26" ht="72" x14ac:dyDescent="0.3">
      <c r="A142" s="52"/>
      <c r="B142" s="53" t="s">
        <v>78</v>
      </c>
      <c r="C142" s="53" t="s">
        <v>118</v>
      </c>
      <c r="D142" s="54"/>
      <c r="E142" s="53" t="s">
        <v>658</v>
      </c>
      <c r="F142" s="55"/>
      <c r="G142" s="55"/>
      <c r="H142" s="55"/>
      <c r="I142" s="53"/>
      <c r="J142" s="55"/>
      <c r="K142" s="56"/>
      <c r="L142" s="56"/>
      <c r="M142" s="54"/>
      <c r="N142" s="55"/>
      <c r="O142" s="55"/>
      <c r="P142" s="55"/>
      <c r="Q142" s="54"/>
      <c r="R142" s="57"/>
      <c r="S142" s="57"/>
      <c r="T142" s="55" t="s">
        <v>657</v>
      </c>
      <c r="U142" s="55" t="s">
        <v>659</v>
      </c>
      <c r="V142" s="55"/>
      <c r="W142" s="54" t="s">
        <v>146</v>
      </c>
      <c r="X142" s="55"/>
      <c r="Y142" s="55" t="s">
        <v>108</v>
      </c>
      <c r="Z142" s="55"/>
    </row>
    <row r="143" spans="1:26" x14ac:dyDescent="0.3">
      <c r="A143" s="52"/>
      <c r="B143" s="53"/>
      <c r="C143" s="53" t="s">
        <v>411</v>
      </c>
      <c r="D143" s="54"/>
      <c r="E143" s="53" t="s">
        <v>652</v>
      </c>
      <c r="F143" s="55"/>
      <c r="G143" s="55"/>
      <c r="H143" s="55"/>
      <c r="I143" s="53"/>
      <c r="J143" s="55"/>
      <c r="K143" s="56"/>
      <c r="L143" s="56"/>
      <c r="M143" s="54"/>
      <c r="N143" s="55"/>
      <c r="O143" s="55"/>
      <c r="P143" s="55"/>
      <c r="Q143" s="54"/>
      <c r="R143" s="57"/>
      <c r="S143" s="57"/>
      <c r="T143" s="55" t="s">
        <v>651</v>
      </c>
      <c r="U143" s="55"/>
      <c r="V143" s="55"/>
      <c r="W143" s="54"/>
      <c r="X143" s="55"/>
      <c r="Y143" s="55"/>
      <c r="Z143" s="55"/>
    </row>
    <row r="144" spans="1:26" x14ac:dyDescent="0.3">
      <c r="D144" s="79"/>
      <c r="E144" s="78"/>
      <c r="F144" s="58"/>
      <c r="G144" s="58"/>
      <c r="M144" s="79"/>
      <c r="Q144" s="79"/>
      <c r="R144" s="81"/>
      <c r="S144" s="81"/>
      <c r="W144" s="79"/>
    </row>
  </sheetData>
  <sortState xmlns:xlrd2="http://schemas.microsoft.com/office/spreadsheetml/2017/richdata2" ref="A124:Y147">
    <sortCondition ref="C124:C147"/>
  </sortState>
  <dataConsolidate/>
  <mergeCells count="2">
    <mergeCell ref="A57:Z57"/>
    <mergeCell ref="A2:Y2"/>
  </mergeCells>
  <pageMargins left="0.75" right="0.75" top="1" bottom="1" header="0.5" footer="0.5"/>
  <pageSetup scale="33" orientation="landscape" r:id="rId1"/>
  <headerFooter alignWithMargins="0">
    <oddHeader>&amp;LCrescent Lake NPS Site Tracker&amp;R&amp;9Project 2014RR03
Crescent Lake NPS Protection Project Ph II
Deliverable 1</oddHeader>
    <oddFooter xml:space="preserve">&amp;L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Table for Final Brochure</vt:lpstr>
      <vt:lpstr>Pat completed projects Panther</vt:lpstr>
      <vt:lpstr>2011-2016 319 Sites</vt:lpstr>
      <vt:lpstr>Phase II Tracker</vt:lpstr>
      <vt:lpstr>'Phase II Tracker'!Print_Area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 Jespersen</dc:creator>
  <cp:lastModifiedBy>Sheila Bourque</cp:lastModifiedBy>
  <cp:lastPrinted>2016-10-20T14:21:16Z</cp:lastPrinted>
  <dcterms:created xsi:type="dcterms:W3CDTF">2016-10-14T15:31:21Z</dcterms:created>
  <dcterms:modified xsi:type="dcterms:W3CDTF">2023-06-08T13:37:34Z</dcterms:modified>
</cp:coreProperties>
</file>